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sonline-my.sharepoint.com/personal/vprd07_flhosp_net/Documents/Documents/Blank Forms - Templates/"/>
    </mc:Choice>
  </mc:AlternateContent>
  <xr:revisionPtr revIDLastSave="0" documentId="8_{E7BD047C-03D7-494E-B521-1BEED5A0BC9C}" xr6:coauthVersionLast="47" xr6:coauthVersionMax="47" xr10:uidLastSave="{00000000-0000-0000-0000-000000000000}"/>
  <bookViews>
    <workbookView xWindow="28680" yWindow="-120" windowWidth="29040" windowHeight="17640" xr2:uid="{F06C0262-DFCC-48E3-8CEE-BE985F43AB49}"/>
  </bookViews>
  <sheets>
    <sheet name="INSTRUCTIONS for Using Agenda" sheetId="5" r:id="rId1"/>
    <sheet name="Monday 1-25" sheetId="1" r:id="rId2"/>
    <sheet name="Tuesday" sheetId="2" r:id="rId3"/>
    <sheet name="Wednesday" sheetId="3" r:id="rId4"/>
    <sheet name="Thursday" sheetId="4" r:id="rId5"/>
    <sheet name="Faculty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4" l="1"/>
  <c r="K6" i="4"/>
  <c r="K5" i="4"/>
  <c r="K4" i="4"/>
  <c r="K10" i="4" s="1"/>
  <c r="K2" i="4"/>
  <c r="K10" i="3"/>
  <c r="K9" i="3"/>
  <c r="K8" i="3"/>
  <c r="K6" i="3"/>
  <c r="K5" i="3"/>
  <c r="K4" i="3"/>
  <c r="K3" i="3"/>
  <c r="K13" i="2"/>
  <c r="K12" i="2"/>
  <c r="K11" i="2"/>
  <c r="K10" i="2"/>
  <c r="K9" i="2"/>
  <c r="K8" i="2"/>
  <c r="K7" i="2"/>
  <c r="K6" i="2"/>
  <c r="K5" i="2"/>
  <c r="K4" i="2"/>
  <c r="K3" i="2"/>
  <c r="K14" i="1"/>
  <c r="K13" i="1"/>
  <c r="K12" i="1"/>
  <c r="K11" i="1"/>
  <c r="K10" i="1"/>
  <c r="K9" i="1"/>
  <c r="K7" i="1"/>
  <c r="K6" i="1"/>
  <c r="K5" i="1"/>
  <c r="K4" i="1"/>
  <c r="K16" i="1" l="1"/>
  <c r="G16" i="1" s="1"/>
  <c r="K15" i="2" l="1"/>
  <c r="G17" i="1" s="1"/>
  <c r="G19" i="1"/>
  <c r="K12" i="3"/>
  <c r="G18" i="1" s="1"/>
</calcChain>
</file>

<file path=xl/sharedStrings.xml><?xml version="1.0" encoding="utf-8"?>
<sst xmlns="http://schemas.openxmlformats.org/spreadsheetml/2006/main" count="391" uniqueCount="165">
  <si>
    <t>StartTime</t>
  </si>
  <si>
    <t>StartDate</t>
  </si>
  <si>
    <t>EndTime</t>
  </si>
  <si>
    <t>EndDate</t>
  </si>
  <si>
    <t>PresentationName</t>
  </si>
  <si>
    <t>FacultyFirstName</t>
  </si>
  <si>
    <t>FacultyLastName</t>
  </si>
  <si>
    <t>Time</t>
  </si>
  <si>
    <t>NOTE:</t>
  </si>
  <si>
    <t>POSSIBLE QUALIFYING TIME FOR CME</t>
  </si>
  <si>
    <t>Wednesday</t>
  </si>
  <si>
    <t>TOTAL</t>
  </si>
  <si>
    <t>Limited # Seats</t>
  </si>
  <si>
    <t>Conference Room Name</t>
  </si>
  <si>
    <t xml:space="preserve">Monday </t>
  </si>
  <si>
    <t xml:space="preserve">Tuesday </t>
  </si>
  <si>
    <t xml:space="preserve">Thursday </t>
  </si>
  <si>
    <t>Lunch</t>
  </si>
  <si>
    <t>Final Course Test</t>
  </si>
  <si>
    <t xml:space="preserve">38 Hours </t>
  </si>
  <si>
    <t>Course Evaluation and Adjourn</t>
  </si>
  <si>
    <t>Lunch Lecture</t>
  </si>
  <si>
    <t>Welcome and Course Overview</t>
  </si>
  <si>
    <t>Pre-Test</t>
  </si>
  <si>
    <t>Afternoon Hands-on-Labs</t>
  </si>
  <si>
    <t>Closing Items</t>
  </si>
  <si>
    <t>Day 3: General Information</t>
  </si>
  <si>
    <t>Morning Hands-on-Labs</t>
  </si>
  <si>
    <t>Day 2: General Information</t>
  </si>
  <si>
    <t>Day 1: General Information</t>
  </si>
  <si>
    <t>Day 4: Morning Hands-on-Labs</t>
  </si>
  <si>
    <t>Lunch - can visit exhibitors</t>
  </si>
  <si>
    <t>Additional questions you would like asked on the registration form:</t>
  </si>
  <si>
    <t>Will you attend the Reception?</t>
  </si>
  <si>
    <t>Do you need additional tickets for the reception?  How many?</t>
  </si>
  <si>
    <t>Yes or No response</t>
  </si>
  <si>
    <t>Panel</t>
  </si>
  <si>
    <t>Panel for questions</t>
  </si>
  <si>
    <t>OPTIONAL:  If staying for lunch, lecture is approved for CME and will be included</t>
  </si>
  <si>
    <t>Werner Auditorium</t>
  </si>
  <si>
    <t>Creation A</t>
  </si>
  <si>
    <t>Creation B</t>
  </si>
  <si>
    <t>Creation C</t>
  </si>
  <si>
    <t>Do you need transportation to and from the resort?</t>
  </si>
  <si>
    <t>The verbiage on this agenda is for example purposes only.  Type over information or delete what is unnecessary.</t>
  </si>
  <si>
    <t>John</t>
  </si>
  <si>
    <t>Doe</t>
  </si>
  <si>
    <t>Jane</t>
  </si>
  <si>
    <t>Smith</t>
  </si>
  <si>
    <t>MD</t>
  </si>
  <si>
    <t>Pharmacist</t>
  </si>
  <si>
    <r>
      <rPr>
        <b/>
        <sz val="12"/>
        <color rgb="FFC00000"/>
        <rFont val="Calibri"/>
        <family val="2"/>
        <scheme val="minor"/>
      </rPr>
      <t>Column A</t>
    </r>
    <r>
      <rPr>
        <b/>
        <sz val="12"/>
        <color theme="1"/>
        <rFont val="Calibri"/>
        <family val="2"/>
        <scheme val="minor"/>
      </rPr>
      <t xml:space="preserve"> - HEADINGS - OPTIONAL</t>
    </r>
    <r>
      <rPr>
        <sz val="12"/>
        <color theme="1"/>
        <rFont val="Calibri"/>
        <family val="2"/>
        <scheme val="minor"/>
      </rPr>
      <t xml:space="preserve"> - This shows on the portal in the </t>
    </r>
    <r>
      <rPr>
        <i/>
        <sz val="12"/>
        <color theme="1"/>
        <rFont val="Calibri"/>
        <family val="2"/>
        <scheme val="minor"/>
      </rPr>
      <t>Schedule</t>
    </r>
    <r>
      <rPr>
        <sz val="12"/>
        <color theme="1"/>
        <rFont val="Calibri"/>
        <family val="2"/>
        <scheme val="minor"/>
      </rPr>
      <t xml:space="preserve"> &gt; example to the right</t>
    </r>
  </si>
  <si>
    <r>
      <rPr>
        <b/>
        <sz val="12"/>
        <color rgb="FFC00000"/>
        <rFont val="Calibri"/>
        <family val="2"/>
        <scheme val="minor"/>
      </rPr>
      <t>Columns B and D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&gt; Start Time and End Time are </t>
    </r>
    <r>
      <rPr>
        <b/>
        <sz val="12"/>
        <color theme="1"/>
        <rFont val="Calibri"/>
        <family val="2"/>
        <scheme val="minor"/>
      </rPr>
      <t>entered in military time format</t>
    </r>
    <r>
      <rPr>
        <sz val="12"/>
        <color theme="1"/>
        <rFont val="Calibri"/>
        <family val="2"/>
        <scheme val="minor"/>
      </rPr>
      <t>; do not add AM or PM, the formatting does  that.</t>
    </r>
  </si>
  <si>
    <r>
      <rPr>
        <b/>
        <sz val="12"/>
        <color rgb="FFC00000"/>
        <rFont val="Calibri"/>
        <family val="2"/>
        <scheme val="minor"/>
      </rPr>
      <t>Columns C and E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&gt; Start Date and End Date should be entered in format as shown</t>
    </r>
  </si>
  <si>
    <r>
      <rPr>
        <b/>
        <sz val="12"/>
        <color rgb="FFC00000"/>
        <rFont val="Calibri"/>
        <family val="2"/>
        <scheme val="minor"/>
      </rPr>
      <t>Column F</t>
    </r>
    <r>
      <rPr>
        <sz val="12"/>
        <color theme="1"/>
        <rFont val="Calibri"/>
        <family val="2"/>
        <scheme val="minor"/>
      </rPr>
      <t xml:space="preserve"> &gt; Enter Speaker Presentation Name (can be changed later if needed)</t>
    </r>
  </si>
  <si>
    <r>
      <rPr>
        <b/>
        <sz val="12"/>
        <color rgb="FFC00000"/>
        <rFont val="Calibri"/>
        <family val="2"/>
        <scheme val="minor"/>
      </rPr>
      <t>Column G and H</t>
    </r>
    <r>
      <rPr>
        <sz val="12"/>
        <color theme="1"/>
        <rFont val="Calibri"/>
        <family val="2"/>
        <scheme val="minor"/>
      </rPr>
      <t xml:space="preserve"> &gt; Enter Speakers First and Last Name</t>
    </r>
  </si>
  <si>
    <r>
      <rPr>
        <b/>
        <sz val="12"/>
        <color rgb="FFC00000"/>
        <rFont val="Calibri"/>
        <family val="2"/>
        <scheme val="minor"/>
      </rPr>
      <t>Column M</t>
    </r>
    <r>
      <rPr>
        <sz val="12"/>
        <color theme="1"/>
        <rFont val="Calibri"/>
        <family val="2"/>
        <scheme val="minor"/>
      </rPr>
      <t xml:space="preserve"> &gt; Enter the Meeting Room Name; Example: Werner Auditorium, Creation C</t>
    </r>
  </si>
  <si>
    <r>
      <rPr>
        <b/>
        <sz val="12"/>
        <color rgb="FFC00000"/>
        <rFont val="Calibri"/>
        <family val="2"/>
        <scheme val="minor"/>
      </rPr>
      <t>Day 1, Rows 15-19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&gt; </t>
    </r>
    <r>
      <rPr>
        <b/>
        <sz val="12"/>
        <color rgb="FFFF0000"/>
        <rFont val="Calibri"/>
        <family val="2"/>
        <scheme val="minor"/>
      </rPr>
      <t>FORMULAS - DO NOT change these rows</t>
    </r>
    <r>
      <rPr>
        <sz val="12"/>
        <color theme="1"/>
        <rFont val="Calibri"/>
        <family val="2"/>
        <scheme val="minor"/>
      </rPr>
      <t>.  The number of hours for each day are brought over from each page.</t>
    </r>
  </si>
  <si>
    <r>
      <rPr>
        <b/>
        <sz val="12"/>
        <color rgb="FFC00000"/>
        <rFont val="Calibri"/>
        <family val="2"/>
        <scheme val="minor"/>
      </rPr>
      <t>Day 1, Row 20</t>
    </r>
    <r>
      <rPr>
        <sz val="12"/>
        <color theme="1"/>
        <rFont val="Calibri"/>
        <family val="2"/>
        <scheme val="minor"/>
      </rPr>
      <t xml:space="preserve"> &gt; Asks if additional information needs to be added to the registration form.</t>
    </r>
  </si>
  <si>
    <r>
      <rPr>
        <b/>
        <sz val="12"/>
        <color rgb="FFC00000"/>
        <rFont val="Calibri"/>
        <family val="2"/>
        <scheme val="minor"/>
      </rPr>
      <t>Column I</t>
    </r>
    <r>
      <rPr>
        <sz val="12"/>
        <color theme="1"/>
        <rFont val="Calibri"/>
        <family val="2"/>
        <scheme val="minor"/>
      </rPr>
      <t xml:space="preserve"> &gt; Enter Speaker credentials - MD, DO, Pharmacist, PA, None (doesn't have to be physician)</t>
    </r>
  </si>
  <si>
    <t>Credentials  MD, DO, etc.</t>
  </si>
  <si>
    <t>X' Indicates Presentation</t>
  </si>
  <si>
    <t>Registration and Breakfast (TYPE OVER if no Registration or breakfast)</t>
  </si>
  <si>
    <t>X</t>
  </si>
  <si>
    <r>
      <rPr>
        <b/>
        <sz val="12"/>
        <color rgb="FFC00000"/>
        <rFont val="Calibri"/>
        <family val="2"/>
        <scheme val="minor"/>
      </rPr>
      <t>Column J</t>
    </r>
    <r>
      <rPr>
        <sz val="12"/>
        <color theme="1"/>
        <rFont val="Calibri"/>
        <family val="2"/>
        <scheme val="minor"/>
      </rPr>
      <t xml:space="preserve"> &gt; Enter 'Yes or X' if speaker will provide a presentation</t>
    </r>
  </si>
  <si>
    <r>
      <rPr>
        <b/>
        <sz val="12"/>
        <color rgb="FFC00000"/>
        <rFont val="Calibri"/>
        <family val="2"/>
        <scheme val="minor"/>
      </rPr>
      <t>Column K</t>
    </r>
    <r>
      <rPr>
        <sz val="12"/>
        <color theme="1"/>
        <rFont val="Calibri"/>
        <family val="2"/>
        <scheme val="minor"/>
      </rPr>
      <t xml:space="preserve"> &gt; </t>
    </r>
    <r>
      <rPr>
        <b/>
        <sz val="13"/>
        <color rgb="FFFF0000"/>
        <rFont val="Calibri"/>
        <family val="2"/>
        <scheme val="minor"/>
      </rPr>
      <t>FORMULAS</t>
    </r>
    <r>
      <rPr>
        <sz val="13"/>
        <color rgb="FFFF0000"/>
        <rFont val="Calibri"/>
        <family val="2"/>
        <scheme val="minor"/>
      </rPr>
      <t xml:space="preserve"> - </t>
    </r>
    <r>
      <rPr>
        <b/>
        <sz val="13"/>
        <color rgb="FFFF0000"/>
        <rFont val="Calibri"/>
        <family val="2"/>
        <scheme val="minor"/>
      </rPr>
      <t>DO NOT change this column</t>
    </r>
    <r>
      <rPr>
        <sz val="12"/>
        <color theme="1"/>
        <rFont val="Calibri"/>
        <family val="2"/>
        <scheme val="minor"/>
      </rPr>
      <t>.  NOTE: Amount of time changes based on what is entered in columns B and D.</t>
    </r>
  </si>
  <si>
    <r>
      <rPr>
        <b/>
        <sz val="12"/>
        <color rgb="FFC00000"/>
        <rFont val="Calibri"/>
        <family val="2"/>
        <scheme val="minor"/>
      </rPr>
      <t>Column L</t>
    </r>
    <r>
      <rPr>
        <sz val="12"/>
        <color theme="1"/>
        <rFont val="Calibri"/>
        <family val="2"/>
        <scheme val="minor"/>
      </rPr>
      <t xml:space="preserve"> &gt; Enter the maximum number of seats available for this lecture.  Example: a hotel room may only allow 50 participants; the Werner auditorium has 164 seats; video-conferencing can be 10000; if a lab you may only have 10 participants, etc.</t>
    </r>
  </si>
  <si>
    <t>Do you have food allergies?</t>
  </si>
  <si>
    <r>
      <rPr>
        <b/>
        <sz val="12"/>
        <color rgb="FFC00000"/>
        <rFont val="Calibri"/>
        <family val="2"/>
        <scheme val="minor"/>
      </rPr>
      <t xml:space="preserve">Row 8 (any type of lunch breakout) </t>
    </r>
    <r>
      <rPr>
        <sz val="12"/>
        <color theme="1"/>
        <rFont val="Calibri"/>
        <family val="2"/>
        <scheme val="minor"/>
      </rPr>
      <t>&gt; Will this be a working lunch or their time?</t>
    </r>
  </si>
  <si>
    <t>Upload the agenda with the application to determine the number of hours approved.  Once approved, the organizing department can market the approved number of CME credits.</t>
  </si>
  <si>
    <t>AGENDA/ SCHEDULE IMPORT for Attendee Portal</t>
  </si>
  <si>
    <t>To prevent confusion, DELETE DAYS (TABS ACROSS THE BOTTOM) THAT DON'T PERTAIN TO THIS ACTIVITY</t>
  </si>
  <si>
    <r>
      <t xml:space="preserve">Headings </t>
    </r>
    <r>
      <rPr>
        <sz val="10"/>
        <rFont val="Calibri"/>
        <family val="2"/>
        <scheme val="minor"/>
      </rPr>
      <t>(Sessions)</t>
    </r>
  </si>
  <si>
    <t>EMAIL</t>
  </si>
  <si>
    <t>FIRST</t>
  </si>
  <si>
    <t>LAST</t>
  </si>
  <si>
    <t>ROLE</t>
  </si>
  <si>
    <t>DISCLOSURES</t>
  </si>
  <si>
    <t>Column7</t>
  </si>
  <si>
    <t>Column8</t>
  </si>
  <si>
    <t>Column9</t>
  </si>
  <si>
    <t>Column10</t>
  </si>
  <si>
    <t>Column11</t>
  </si>
  <si>
    <t>Column12</t>
  </si>
  <si>
    <t>Nora.Beenackers@AdventHealth.com</t>
  </si>
  <si>
    <t>Nora</t>
  </si>
  <si>
    <t>Beenackers</t>
  </si>
  <si>
    <t>Activity Administrator</t>
  </si>
  <si>
    <t>Nothing to Disclose</t>
  </si>
  <si>
    <t>---</t>
  </si>
  <si>
    <t>Irteza.Inayat.MD@AdventHealth.com</t>
  </si>
  <si>
    <t>Irteza</t>
  </si>
  <si>
    <t>Inayat</t>
  </si>
  <si>
    <t>Activity Director</t>
  </si>
  <si>
    <t>Muhammad.Hasan.MD@AdventHealth.com</t>
  </si>
  <si>
    <t>Muhammad</t>
  </si>
  <si>
    <t>Hasan</t>
  </si>
  <si>
    <t>Boston Scientific - Consulting - Active</t>
  </si>
  <si>
    <t>IFM Therpeutics - Consulting - Active</t>
  </si>
  <si>
    <t>Olympus America - Consulting - Active</t>
  </si>
  <si>
    <t>Markus.Agito.MD@AdventHealth.com</t>
  </si>
  <si>
    <t>Markus</t>
  </si>
  <si>
    <t>Agito</t>
  </si>
  <si>
    <t>Speaker</t>
  </si>
  <si>
    <t>Mustafa.Arain.MD@AdventHealth.com</t>
  </si>
  <si>
    <t>Mustafa</t>
  </si>
  <si>
    <t>Arain</t>
  </si>
  <si>
    <t>Cook Endoscopy - Consulting - Active</t>
  </si>
  <si>
    <t>Medtronic - Consulting - Active</t>
  </si>
  <si>
    <t>Olympus - Consulting - Active</t>
  </si>
  <si>
    <t>tberzin@bidmc.harvard.edu</t>
  </si>
  <si>
    <t>Tyler</t>
  </si>
  <si>
    <t>Berzin</t>
  </si>
  <si>
    <t>DocbotAl - Advisory Committees or Review Panels, Board Membership - Active</t>
  </si>
  <si>
    <t>Magentiq Eye - Consulting - Active</t>
  </si>
  <si>
    <t>Wision Al - Consulting - Active</t>
  </si>
  <si>
    <t>freem020@umn.edu</t>
  </si>
  <si>
    <t>Martin</t>
  </si>
  <si>
    <t>Freeman</t>
  </si>
  <si>
    <t>Kambiz.Kadkhodayan.MD@AdventHealth.com</t>
  </si>
  <si>
    <t>Kambiz</t>
  </si>
  <si>
    <t>Kadkhodayan</t>
  </si>
  <si>
    <t>Justin.Kelly.MD@AdventHealth.com</t>
  </si>
  <si>
    <t>Justin</t>
  </si>
  <si>
    <t>Kelly</t>
  </si>
  <si>
    <t>hlevine3@cfl.rr.com</t>
  </si>
  <si>
    <t>Henry</t>
  </si>
  <si>
    <t>Levine</t>
  </si>
  <si>
    <t>Zubair.Malik@tuhs.temple.edu</t>
  </si>
  <si>
    <t>Zubair</t>
  </si>
  <si>
    <t>Malik</t>
  </si>
  <si>
    <t>Wajahat.Mehal@yale.edu</t>
  </si>
  <si>
    <t>Wajahat</t>
  </si>
  <si>
    <t>Mehal</t>
  </si>
  <si>
    <t>Roman.Perri@vanderbilt.edu</t>
  </si>
  <si>
    <t>Roman</t>
  </si>
  <si>
    <t>Perri</t>
  </si>
  <si>
    <t>jrichte1@usf.edu</t>
  </si>
  <si>
    <t>Joel</t>
  </si>
  <si>
    <t>Richter</t>
  </si>
  <si>
    <t>Torfay.Roman.MD@AdventHealth.com</t>
  </si>
  <si>
    <t>Torfay</t>
  </si>
  <si>
    <t>jenniferlsem@usf.edu</t>
  </si>
  <si>
    <t>Jennifer</t>
  </si>
  <si>
    <t>Seminerio</t>
  </si>
  <si>
    <t>Abbott Labs - Advisory Committees or Review Panels, Board Membership - Active</t>
  </si>
  <si>
    <t>Bristol-Myers Squibb - Advisory Committees or Review Panels, Board Membership - Active</t>
  </si>
  <si>
    <t>Johnson &amp; Johnson - Advisory Committees or Review Panels, Board Membership - Active</t>
  </si>
  <si>
    <t>Pfizer - Advisory Committees or Review Panels, Board Membership - Active</t>
  </si>
  <si>
    <t>Takeda Pharma - Advisory Committees or Review Panels, Board Membership - Active</t>
  </si>
  <si>
    <t>Dennis.Yang.MD@AdventHealth.com</t>
  </si>
  <si>
    <t>Dennis</t>
  </si>
  <si>
    <t>Yang</t>
  </si>
  <si>
    <t>Teresa.Debeche-Adams.MD@AdventHealth.com</t>
  </si>
  <si>
    <t>Teresa</t>
  </si>
  <si>
    <t>deBeche-Adams</t>
  </si>
  <si>
    <t>Applied Medical - Honoraria - Active</t>
  </si>
  <si>
    <t>Maria.Abreu.MD@AdventHealth.com</t>
  </si>
  <si>
    <t>Maria</t>
  </si>
  <si>
    <t>Abreu</t>
  </si>
  <si>
    <t>NOT CONFIRMED</t>
  </si>
  <si>
    <r>
      <t xml:space="preserve">Headings </t>
    </r>
    <r>
      <rPr>
        <sz val="10"/>
        <rFont val="Calibri"/>
        <family val="2"/>
        <scheme val="minor"/>
      </rPr>
      <t>(Products)</t>
    </r>
  </si>
  <si>
    <r>
      <t xml:space="preserve">Credit(s) are determind by the actual clock hours of educational time.  Time allotted for registration,  breaks, lunch, etc. is </t>
    </r>
    <r>
      <rPr>
        <b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applied toward the number of credits.</t>
    </r>
  </si>
  <si>
    <r>
      <rPr>
        <b/>
        <sz val="12"/>
        <color rgb="FFC00000"/>
        <rFont val="Calibri"/>
        <family val="2"/>
        <scheme val="minor"/>
      </rPr>
      <t xml:space="preserve">FACULTY </t>
    </r>
    <r>
      <rPr>
        <sz val="12"/>
        <color theme="1"/>
        <rFont val="Calibri"/>
        <family val="2"/>
        <scheme val="minor"/>
      </rPr>
      <t>&gt; Disclosure information will be added on this page for application approval</t>
    </r>
  </si>
  <si>
    <t>Credentials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</si>
</sst>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70BC"/>
        <bgColor indexed="64"/>
      </patternFill>
    </fill>
    <fill>
      <patternFill patternType="solid">
        <fgColor rgb="FFC9C9C9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6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 applyProtection="1">
      <alignment horizontal="center" vertical="center" wrapText="1"/>
      <protection locked="0"/>
    </xf>
    <xf numFmtId="164" fontId="12" fillId="0" borderId="0" xfId="0" applyNumberFormat="1" applyFont="1" applyFill="1" applyAlignment="1" applyProtection="1">
      <alignment horizontal="center" vertical="center" wrapText="1"/>
    </xf>
    <xf numFmtId="14" fontId="12" fillId="0" borderId="0" xfId="0" applyNumberFormat="1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quotePrefix="1" applyFont="1" applyFill="1" applyAlignment="1" applyProtection="1">
      <alignment horizontal="center" vertical="center" wrapText="1"/>
    </xf>
    <xf numFmtId="2" fontId="12" fillId="0" borderId="0" xfId="0" applyNumberFormat="1" applyFont="1" applyFill="1" applyAlignment="1" applyProtection="1">
      <alignment horizontal="center" vertical="center" wrapText="1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164" fontId="15" fillId="4" borderId="0" xfId="1" applyNumberFormat="1" applyFont="1" applyFill="1" applyAlignment="1" applyProtection="1">
      <alignment horizontal="center" vertical="center"/>
    </xf>
    <xf numFmtId="14" fontId="15" fillId="4" borderId="0" xfId="1" applyNumberFormat="1" applyFont="1" applyFill="1" applyAlignment="1" applyProtection="1">
      <alignment horizontal="center" vertical="center"/>
      <protection locked="0"/>
    </xf>
    <xf numFmtId="164" fontId="15" fillId="4" borderId="0" xfId="1" applyNumberFormat="1" applyFont="1" applyFill="1" applyAlignment="1" applyProtection="1">
      <alignment horizontal="left" vertical="center"/>
    </xf>
    <xf numFmtId="20" fontId="15" fillId="4" borderId="0" xfId="0" applyNumberFormat="1" applyFont="1" applyFill="1" applyAlignment="1" applyProtection="1">
      <alignment horizontal="center" vertical="center"/>
    </xf>
    <xf numFmtId="1" fontId="15" fillId="0" borderId="0" xfId="1" applyNumberFormat="1" applyFont="1" applyFill="1" applyAlignment="1" applyProtection="1">
      <alignment horizontal="center" vertical="center" wrapText="1"/>
      <protection locked="0"/>
    </xf>
    <xf numFmtId="0" fontId="15" fillId="0" borderId="0" xfId="1" applyFont="1" applyFill="1" applyAlignment="1" applyProtection="1">
      <alignment vertical="center"/>
      <protection locked="0"/>
    </xf>
    <xf numFmtId="164" fontId="15" fillId="21" borderId="0" xfId="0" applyNumberFormat="1" applyFont="1" applyFill="1" applyAlignment="1" applyProtection="1">
      <alignment horizontal="center" vertical="center"/>
    </xf>
    <xf numFmtId="14" fontId="15" fillId="21" borderId="0" xfId="1" applyNumberFormat="1" applyFont="1" applyFill="1" applyAlignment="1" applyProtection="1">
      <alignment horizontal="center" vertical="center"/>
      <protection locked="0"/>
    </xf>
    <xf numFmtId="164" fontId="15" fillId="21" borderId="0" xfId="0" applyNumberFormat="1" applyFont="1" applyFill="1" applyAlignment="1" applyProtection="1">
      <alignment horizontal="left" vertical="center" wrapText="1"/>
    </xf>
    <xf numFmtId="164" fontId="15" fillId="21" borderId="0" xfId="0" applyNumberFormat="1" applyFont="1" applyFill="1" applyAlignment="1" applyProtection="1">
      <alignment horizontal="left" vertical="center"/>
    </xf>
    <xf numFmtId="164" fontId="15" fillId="0" borderId="0" xfId="0" applyNumberFormat="1" applyFont="1" applyFill="1" applyAlignment="1" applyProtection="1">
      <alignment horizontal="center" vertical="center"/>
    </xf>
    <xf numFmtId="164" fontId="15" fillId="0" borderId="0" xfId="2" applyNumberFormat="1" applyFont="1" applyFill="1" applyAlignment="1" applyProtection="1">
      <alignment horizontal="center" vertical="center"/>
    </xf>
    <xf numFmtId="20" fontId="15" fillId="0" borderId="0" xfId="0" applyNumberFormat="1" applyFont="1" applyFill="1" applyAlignment="1" applyProtection="1">
      <alignment horizontal="center" vertical="center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1" fontId="15" fillId="0" borderId="0" xfId="2" applyNumberFormat="1" applyFont="1" applyFill="1" applyAlignment="1" applyProtection="1">
      <alignment horizontal="center" vertical="center" wrapText="1"/>
      <protection locked="0"/>
    </xf>
    <xf numFmtId="164" fontId="15" fillId="8" borderId="0" xfId="0" applyNumberFormat="1" applyFont="1" applyFill="1" applyAlignment="1" applyProtection="1">
      <alignment horizontal="center" vertical="center"/>
    </xf>
    <xf numFmtId="14" fontId="15" fillId="8" borderId="0" xfId="1" applyNumberFormat="1" applyFont="1" applyFill="1" applyAlignment="1" applyProtection="1">
      <alignment horizontal="center" vertical="center"/>
      <protection locked="0"/>
    </xf>
    <xf numFmtId="0" fontId="15" fillId="8" borderId="0" xfId="0" applyFont="1" applyFill="1" applyAlignment="1">
      <alignment vertical="center"/>
    </xf>
    <xf numFmtId="164" fontId="15" fillId="8" borderId="0" xfId="2" applyNumberFormat="1" applyFont="1" applyFill="1" applyAlignment="1" applyProtection="1">
      <alignment horizontal="left" vertical="center"/>
    </xf>
    <xf numFmtId="0" fontId="14" fillId="17" borderId="0" xfId="1" applyFont="1" applyFill="1" applyAlignment="1" applyProtection="1">
      <alignment horizontal="center" vertical="center" wrapText="1"/>
      <protection locked="0"/>
    </xf>
    <xf numFmtId="164" fontId="15" fillId="17" borderId="0" xfId="0" applyNumberFormat="1" applyFont="1" applyFill="1" applyAlignment="1" applyProtection="1">
      <alignment horizontal="center" vertical="center"/>
    </xf>
    <xf numFmtId="14" fontId="15" fillId="17" borderId="0" xfId="1" applyNumberFormat="1" applyFont="1" applyFill="1" applyAlignment="1" applyProtection="1">
      <alignment horizontal="center" vertical="center"/>
      <protection locked="0"/>
    </xf>
    <xf numFmtId="0" fontId="16" fillId="17" borderId="0" xfId="0" applyFont="1" applyFill="1" applyAlignment="1">
      <alignment vertical="center" wrapText="1"/>
    </xf>
    <xf numFmtId="164" fontId="15" fillId="17" borderId="0" xfId="2" applyNumberFormat="1" applyFont="1" applyFill="1" applyAlignment="1" applyProtection="1">
      <alignment horizontal="left" vertical="center"/>
    </xf>
    <xf numFmtId="164" fontId="15" fillId="5" borderId="0" xfId="1" applyNumberFormat="1" applyFont="1" applyFill="1" applyAlignment="1" applyProtection="1">
      <alignment horizontal="center" vertical="center"/>
    </xf>
    <xf numFmtId="14" fontId="15" fillId="5" borderId="0" xfId="1" applyNumberFormat="1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>
      <alignment vertical="center"/>
    </xf>
    <xf numFmtId="164" fontId="15" fillId="5" borderId="0" xfId="1" applyNumberFormat="1" applyFont="1" applyFill="1" applyAlignment="1" applyProtection="1">
      <alignment horizontal="left" vertical="center"/>
    </xf>
    <xf numFmtId="164" fontId="15" fillId="0" borderId="0" xfId="1" applyNumberFormat="1" applyFont="1" applyFill="1" applyAlignment="1" applyProtection="1">
      <alignment horizontal="center" vertical="center"/>
    </xf>
    <xf numFmtId="164" fontId="15" fillId="5" borderId="0" xfId="0" applyNumberFormat="1" applyFont="1" applyFill="1" applyAlignment="1" applyProtection="1">
      <alignment horizontal="center" vertical="center"/>
    </xf>
    <xf numFmtId="164" fontId="15" fillId="5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164" fontId="15" fillId="5" borderId="0" xfId="1" applyNumberFormat="1" applyFont="1" applyFill="1" applyAlignment="1" applyProtection="1">
      <alignment horizontal="center" vertical="center"/>
      <protection locked="0"/>
    </xf>
    <xf numFmtId="0" fontId="15" fillId="0" borderId="0" xfId="2" applyFont="1" applyFill="1" applyAlignment="1" applyProtection="1">
      <alignment vertical="center"/>
      <protection locked="0"/>
    </xf>
    <xf numFmtId="0" fontId="14" fillId="0" borderId="0" xfId="1" applyFont="1" applyFill="1" applyAlignment="1" applyProtection="1">
      <alignment horizontal="center" vertical="center" wrapText="1"/>
      <protection locked="0"/>
    </xf>
    <xf numFmtId="14" fontId="15" fillId="0" borderId="0" xfId="1" applyNumberFormat="1" applyFont="1" applyFill="1" applyAlignment="1" applyProtection="1">
      <alignment horizontal="center" vertical="center"/>
      <protection locked="0"/>
    </xf>
    <xf numFmtId="164" fontId="15" fillId="0" borderId="0" xfId="1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164" fontId="15" fillId="0" borderId="0" xfId="1" applyNumberFormat="1" applyFont="1" applyFill="1" applyAlignment="1" applyProtection="1">
      <alignment horizontal="left" vertical="center"/>
    </xf>
    <xf numFmtId="164" fontId="15" fillId="0" borderId="0" xfId="0" applyNumberFormat="1" applyFont="1" applyFill="1" applyAlignment="1" applyProtection="1">
      <alignment horizontal="center" vertical="center"/>
      <protection locked="0"/>
    </xf>
    <xf numFmtId="14" fontId="15" fillId="0" borderId="0" xfId="0" applyNumberFormat="1" applyFont="1" applyFill="1" applyAlignment="1" applyProtection="1">
      <alignment horizontal="center"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 vertical="center"/>
      <protection locked="0"/>
    </xf>
    <xf numFmtId="0" fontId="17" fillId="0" borderId="0" xfId="0" applyNumberFormat="1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0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center" vertical="center"/>
    </xf>
    <xf numFmtId="164" fontId="19" fillId="0" borderId="0" xfId="1" applyNumberFormat="1" applyFont="1" applyFill="1" applyAlignment="1" applyProtection="1">
      <alignment horizontal="left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3" applyFont="1" applyAlignment="1">
      <alignment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164" fontId="12" fillId="0" borderId="0" xfId="0" applyNumberFormat="1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quotePrefix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applyProtection="1">
      <alignment horizontal="center" vertical="center" wrapText="1"/>
      <protection locked="0"/>
    </xf>
    <xf numFmtId="0" fontId="15" fillId="4" borderId="0" xfId="0" applyFont="1" applyFill="1" applyAlignment="1" applyProtection="1">
      <alignment horizontal="center" vertical="center" wrapText="1"/>
      <protection locked="0"/>
    </xf>
    <xf numFmtId="164" fontId="15" fillId="10" borderId="0" xfId="0" applyNumberFormat="1" applyFont="1" applyFill="1" applyAlignment="1">
      <alignment horizontal="center" vertical="center"/>
    </xf>
    <xf numFmtId="14" fontId="15" fillId="10" borderId="0" xfId="0" applyNumberFormat="1" applyFont="1" applyFill="1" applyAlignment="1" applyProtection="1">
      <alignment horizontal="center" vertical="center"/>
      <protection locked="0"/>
    </xf>
    <xf numFmtId="164" fontId="15" fillId="10" borderId="0" xfId="0" applyNumberFormat="1" applyFont="1" applyFill="1" applyAlignment="1">
      <alignment horizontal="left" vertical="center"/>
    </xf>
    <xf numFmtId="20" fontId="15" fillId="10" borderId="0" xfId="0" applyNumberFormat="1" applyFont="1" applyFill="1" applyAlignment="1">
      <alignment horizontal="center" vertical="center"/>
    </xf>
    <xf numFmtId="1" fontId="15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164" fontId="15" fillId="16" borderId="0" xfId="0" applyNumberFormat="1" applyFont="1" applyFill="1" applyAlignment="1">
      <alignment horizontal="center" vertical="center"/>
    </xf>
    <xf numFmtId="14" fontId="15" fillId="16" borderId="0" xfId="0" applyNumberFormat="1" applyFont="1" applyFill="1" applyAlignment="1" applyProtection="1">
      <alignment horizontal="center" vertical="center"/>
      <protection locked="0"/>
    </xf>
    <xf numFmtId="0" fontId="16" fillId="8" borderId="0" xfId="0" applyFont="1" applyFill="1" applyAlignment="1">
      <alignment vertical="center"/>
    </xf>
    <xf numFmtId="164" fontId="15" fillId="16" borderId="0" xfId="0" applyNumberFormat="1" applyFont="1" applyFill="1" applyAlignment="1">
      <alignment horizontal="left" vertical="center"/>
    </xf>
    <xf numFmtId="164" fontId="15" fillId="12" borderId="0" xfId="0" applyNumberFormat="1" applyFont="1" applyFill="1" applyAlignment="1">
      <alignment horizontal="left" vertical="center"/>
    </xf>
    <xf numFmtId="164" fontId="15" fillId="0" borderId="0" xfId="0" applyNumberFormat="1" applyFont="1" applyAlignment="1">
      <alignment horizontal="center" vertical="center"/>
    </xf>
    <xf numFmtId="20" fontId="15" fillId="0" borderId="0" xfId="0" applyNumberFormat="1" applyFont="1" applyAlignment="1">
      <alignment horizontal="center" vertical="center"/>
    </xf>
    <xf numFmtId="0" fontId="14" fillId="18" borderId="0" xfId="0" applyFont="1" applyFill="1" applyAlignment="1" applyProtection="1">
      <alignment horizontal="center" vertical="center" wrapText="1"/>
      <protection locked="0"/>
    </xf>
    <xf numFmtId="164" fontId="15" fillId="18" borderId="0" xfId="0" applyNumberFormat="1" applyFont="1" applyFill="1" applyAlignment="1">
      <alignment horizontal="center" vertical="center"/>
    </xf>
    <xf numFmtId="14" fontId="15" fillId="18" borderId="0" xfId="0" applyNumberFormat="1" applyFont="1" applyFill="1" applyAlignment="1" applyProtection="1">
      <alignment horizontal="center" vertical="center"/>
      <protection locked="0"/>
    </xf>
    <xf numFmtId="164" fontId="15" fillId="18" borderId="0" xfId="0" applyNumberFormat="1" applyFont="1" applyFill="1" applyAlignment="1">
      <alignment horizontal="left" vertical="center"/>
    </xf>
    <xf numFmtId="164" fontId="15" fillId="14" borderId="0" xfId="0" applyNumberFormat="1" applyFont="1" applyFill="1" applyAlignment="1">
      <alignment horizontal="center" vertical="center"/>
    </xf>
    <xf numFmtId="14" fontId="15" fillId="15" borderId="0" xfId="0" applyNumberFormat="1" applyFont="1" applyFill="1" applyAlignment="1" applyProtection="1">
      <alignment horizontal="center" vertical="center"/>
      <protection locked="0"/>
    </xf>
    <xf numFmtId="164" fontId="15" fillId="15" borderId="0" xfId="0" applyNumberFormat="1" applyFont="1" applyFill="1" applyAlignment="1">
      <alignment horizontal="center" vertical="center"/>
    </xf>
    <xf numFmtId="0" fontId="16" fillId="5" borderId="0" xfId="0" applyFont="1" applyFill="1" applyAlignment="1">
      <alignment vertical="center"/>
    </xf>
    <xf numFmtId="164" fontId="15" fillId="14" borderId="0" xfId="0" applyNumberFormat="1" applyFont="1" applyFill="1" applyAlignment="1">
      <alignment horizontal="left" vertical="center"/>
    </xf>
    <xf numFmtId="164" fontId="15" fillId="15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4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164" fontId="15" fillId="0" borderId="0" xfId="0" applyNumberFormat="1" applyFont="1" applyFill="1" applyAlignment="1">
      <alignment horizontal="left" vertical="center"/>
    </xf>
    <xf numFmtId="20" fontId="15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1" fontId="15" fillId="0" borderId="0" xfId="0" applyNumberFormat="1" applyFont="1" applyFill="1" applyAlignment="1" applyProtection="1">
      <alignment horizontal="center" vertical="center"/>
      <protection locked="0"/>
    </xf>
    <xf numFmtId="0" fontId="14" fillId="25" borderId="0" xfId="0" applyFont="1" applyFill="1" applyAlignment="1" applyProtection="1">
      <alignment horizontal="center" vertical="center" wrapText="1"/>
      <protection locked="0"/>
    </xf>
    <xf numFmtId="164" fontId="15" fillId="25" borderId="0" xfId="0" applyNumberFormat="1" applyFont="1" applyFill="1" applyAlignment="1">
      <alignment horizontal="center" vertical="center"/>
    </xf>
    <xf numFmtId="14" fontId="15" fillId="25" borderId="0" xfId="0" applyNumberFormat="1" applyFont="1" applyFill="1" applyAlignment="1" applyProtection="1">
      <alignment horizontal="center" vertical="center"/>
      <protection locked="0"/>
    </xf>
    <xf numFmtId="0" fontId="15" fillId="26" borderId="0" xfId="0" applyFont="1" applyFill="1" applyAlignment="1">
      <alignment vertical="center"/>
    </xf>
    <xf numFmtId="164" fontId="15" fillId="25" borderId="0" xfId="0" applyNumberFormat="1" applyFont="1" applyFill="1" applyAlignment="1">
      <alignment horizontal="left" vertical="center"/>
    </xf>
    <xf numFmtId="164" fontId="15" fillId="26" borderId="0" xfId="0" applyNumberFormat="1" applyFont="1" applyFill="1" applyAlignment="1">
      <alignment horizontal="center" vertical="center"/>
    </xf>
    <xf numFmtId="20" fontId="15" fillId="26" borderId="0" xfId="0" applyNumberFormat="1" applyFont="1" applyFill="1" applyAlignment="1">
      <alignment horizontal="center" vertical="center"/>
    </xf>
    <xf numFmtId="164" fontId="17" fillId="0" borderId="0" xfId="0" applyNumberFormat="1" applyFont="1" applyAlignment="1" applyProtection="1">
      <alignment horizontal="center" vertical="center"/>
      <protection locked="0"/>
    </xf>
    <xf numFmtId="0" fontId="14" fillId="11" borderId="0" xfId="0" applyFont="1" applyFill="1" applyAlignment="1" applyProtection="1">
      <alignment horizontal="center" vertical="center" wrapText="1"/>
      <protection locked="0"/>
    </xf>
    <xf numFmtId="0" fontId="15" fillId="8" borderId="0" xfId="0" applyFont="1" applyFill="1" applyAlignment="1">
      <alignment horizontal="left" vertical="center"/>
    </xf>
    <xf numFmtId="0" fontId="14" fillId="23" borderId="0" xfId="0" applyFont="1" applyFill="1" applyAlignment="1" applyProtection="1">
      <alignment horizontal="center" vertical="center" wrapText="1"/>
      <protection locked="0"/>
    </xf>
    <xf numFmtId="164" fontId="15" fillId="23" borderId="0" xfId="0" applyNumberFormat="1" applyFont="1" applyFill="1" applyAlignment="1">
      <alignment horizontal="center" vertical="center"/>
    </xf>
    <xf numFmtId="14" fontId="15" fillId="23" borderId="0" xfId="0" applyNumberFormat="1" applyFont="1" applyFill="1" applyAlignment="1" applyProtection="1">
      <alignment horizontal="center" vertical="center"/>
      <protection locked="0"/>
    </xf>
    <xf numFmtId="0" fontId="15" fillId="24" borderId="0" xfId="0" applyFont="1" applyFill="1" applyAlignment="1">
      <alignment vertical="center"/>
    </xf>
    <xf numFmtId="164" fontId="15" fillId="23" borderId="0" xfId="0" applyNumberFormat="1" applyFont="1" applyFill="1" applyAlignment="1">
      <alignment horizontal="left" vertical="center"/>
    </xf>
    <xf numFmtId="164" fontId="15" fillId="24" borderId="0" xfId="0" applyNumberFormat="1" applyFont="1" applyFill="1" applyAlignment="1">
      <alignment horizontal="center" vertical="center"/>
    </xf>
    <xf numFmtId="20" fontId="15" fillId="24" borderId="0" xfId="0" applyNumberFormat="1" applyFont="1" applyFill="1" applyAlignment="1">
      <alignment horizontal="center" vertical="center"/>
    </xf>
    <xf numFmtId="1" fontId="15" fillId="24" borderId="0" xfId="0" applyNumberFormat="1" applyFont="1" applyFill="1" applyAlignment="1" applyProtection="1">
      <alignment horizontal="center" vertical="center" wrapText="1"/>
      <protection locked="0"/>
    </xf>
    <xf numFmtId="164" fontId="15" fillId="19" borderId="0" xfId="0" applyNumberFormat="1" applyFont="1" applyFill="1" applyAlignment="1">
      <alignment horizontal="center" vertical="center"/>
    </xf>
    <xf numFmtId="14" fontId="15" fillId="19" borderId="0" xfId="0" applyNumberFormat="1" applyFont="1" applyFill="1" applyAlignment="1" applyProtection="1">
      <alignment horizontal="center" vertical="center"/>
      <protection locked="0"/>
    </xf>
    <xf numFmtId="0" fontId="15" fillId="20" borderId="0" xfId="0" applyFont="1" applyFill="1" applyAlignment="1">
      <alignment vertical="center"/>
    </xf>
    <xf numFmtId="164" fontId="15" fillId="19" borderId="0" xfId="0" applyNumberFormat="1" applyFont="1" applyFill="1" applyAlignment="1">
      <alignment horizontal="left"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14" fillId="6" borderId="0" xfId="1" applyFont="1" applyFill="1" applyAlignment="1" applyProtection="1">
      <alignment horizontal="center" vertical="center" wrapText="1"/>
      <protection locked="0"/>
    </xf>
    <xf numFmtId="0" fontId="14" fillId="7" borderId="0" xfId="1" applyFont="1" applyFill="1" applyAlignment="1" applyProtection="1">
      <alignment horizontal="center" vertical="center" wrapText="1"/>
      <protection locked="0"/>
    </xf>
    <xf numFmtId="0" fontId="14" fillId="22" borderId="0" xfId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13" borderId="0" xfId="0" applyFont="1" applyFill="1" applyAlignment="1" applyProtection="1">
      <alignment horizontal="center" vertical="center" wrapText="1"/>
      <protection locked="0"/>
    </xf>
    <xf numFmtId="0" fontId="14" fillId="11" borderId="0" xfId="0" applyFont="1" applyFill="1" applyAlignment="1" applyProtection="1">
      <alignment horizontal="center" vertical="center" wrapText="1"/>
      <protection locked="0"/>
    </xf>
    <xf numFmtId="0" fontId="14" fillId="18" borderId="0" xfId="0" applyFont="1" applyFill="1" applyAlignment="1" applyProtection="1">
      <alignment horizontal="center" vertical="center" wrapText="1"/>
      <protection locked="0"/>
    </xf>
  </cellXfs>
  <cellStyles count="4">
    <cellStyle name="40% - Accent4" xfId="1" builtinId="43"/>
    <cellStyle name="40% - Accent6" xfId="2" builtinId="51"/>
    <cellStyle name="Hyperlink" xfId="3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270BC"/>
      <color rgb="FFFF0066"/>
      <color rgb="FFD632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2</xdr:row>
      <xdr:rowOff>76200</xdr:rowOff>
    </xdr:from>
    <xdr:ext cx="9114286" cy="5266667"/>
    <xdr:pic>
      <xdr:nvPicPr>
        <xdr:cNvPr id="2" name="Picture 1">
          <a:extLst>
            <a:ext uri="{FF2B5EF4-FFF2-40B4-BE49-F238E27FC236}">
              <a16:creationId xmlns:a16="http://schemas.microsoft.com/office/drawing/2014/main" id="{FC12CCF4-6616-4E1B-A16C-41A6E1884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1325" y="952500"/>
          <a:ext cx="9114286" cy="5266667"/>
        </a:xfrm>
        <a:prstGeom prst="rect">
          <a:avLst/>
        </a:prstGeom>
      </xdr:spPr>
    </xdr:pic>
    <xdr:clientData/>
  </xdr:oneCellAnchor>
  <xdr:twoCellAnchor>
    <xdr:from>
      <xdr:col>1</xdr:col>
      <xdr:colOff>5295900</xdr:colOff>
      <xdr:row>2</xdr:row>
      <xdr:rowOff>323850</xdr:rowOff>
    </xdr:from>
    <xdr:to>
      <xdr:col>7</xdr:col>
      <xdr:colOff>400050</xdr:colOff>
      <xdr:row>11</xdr:row>
      <xdr:rowOff>85725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4491EA8D-979F-4EC7-9E0D-4A135B3024CF}"/>
            </a:ext>
          </a:extLst>
        </xdr:cNvPr>
        <xdr:cNvGrpSpPr/>
      </xdr:nvGrpSpPr>
      <xdr:grpSpPr>
        <a:xfrm>
          <a:off x="5724525" y="1200150"/>
          <a:ext cx="5372100" cy="3867150"/>
          <a:chOff x="5724525" y="1200150"/>
          <a:chExt cx="4333875" cy="3867150"/>
        </a:xfrm>
      </xdr:grpSpPr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243BE19D-3BE4-4416-8F96-9B16483EBE02}"/>
              </a:ext>
            </a:extLst>
          </xdr:cNvPr>
          <xdr:cNvCxnSpPr/>
        </xdr:nvCxnSpPr>
        <xdr:spPr>
          <a:xfrm>
            <a:off x="5724525" y="1200150"/>
            <a:ext cx="1238250" cy="1104900"/>
          </a:xfrm>
          <a:prstGeom prst="straightConnector1">
            <a:avLst/>
          </a:prstGeom>
          <a:ln w="28575"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AEA9CA6B-76D3-4130-A494-0AABBD834F15}"/>
              </a:ext>
            </a:extLst>
          </xdr:cNvPr>
          <xdr:cNvCxnSpPr/>
        </xdr:nvCxnSpPr>
        <xdr:spPr>
          <a:xfrm>
            <a:off x="5724525" y="1200150"/>
            <a:ext cx="4333875" cy="1143000"/>
          </a:xfrm>
          <a:prstGeom prst="straightConnector1">
            <a:avLst/>
          </a:prstGeom>
          <a:ln w="28575"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>
            <a:extLst>
              <a:ext uri="{FF2B5EF4-FFF2-40B4-BE49-F238E27FC236}">
                <a16:creationId xmlns:a16="http://schemas.microsoft.com/office/drawing/2014/main" id="{D2209E76-24FA-49CF-BC53-8B261F47D5AF}"/>
              </a:ext>
            </a:extLst>
          </xdr:cNvPr>
          <xdr:cNvCxnSpPr/>
        </xdr:nvCxnSpPr>
        <xdr:spPr>
          <a:xfrm>
            <a:off x="5724525" y="1200150"/>
            <a:ext cx="1638300" cy="3867150"/>
          </a:xfrm>
          <a:prstGeom prst="straightConnector1">
            <a:avLst/>
          </a:prstGeom>
          <a:ln w="28575"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E29743-0018-4AB8-92B5-C427BA4617D2}" name="Table1" displayName="Table1" ref="A1:L20" totalsRowShown="0" headerRowDxfId="13" dataDxfId="12">
  <autoFilter ref="A1:L20" xr:uid="{79ED0A56-9B7D-4590-9DCB-285EFA85CD85}"/>
  <tableColumns count="12">
    <tableColumn id="1" xr3:uid="{EE222C70-BB34-4EF7-8AF3-214E0E89DF0E}" name="EMAIL" dataDxfId="11"/>
    <tableColumn id="2" xr3:uid="{4E0DE514-0D28-4983-87BD-49CDB500475E}" name="FIRST" dataDxfId="10"/>
    <tableColumn id="3" xr3:uid="{36427ED2-83EC-4C18-84B1-ACBACF19240E}" name="LAST" dataDxfId="9"/>
    <tableColumn id="4" xr3:uid="{D9C57DEF-D011-4704-9E47-7787BC489F37}" name="Credentials" dataDxfId="8"/>
    <tableColumn id="5" xr3:uid="{9B38456B-E38F-4EDC-9E7C-E3E6347BA4CB}" name="ROLE" dataDxfId="7"/>
    <tableColumn id="6" xr3:uid="{2EFA5903-0FE1-4084-ABA4-AA1E5537BD79}" name="DISCLOSURES" dataDxfId="6"/>
    <tableColumn id="7" xr3:uid="{B0ADAA80-4AAF-43D9-AF67-BCF1076ADD56}" name="Column7" dataDxfId="5"/>
    <tableColumn id="8" xr3:uid="{D5633C4F-B8EB-41DC-ABAC-548CD85D7E48}" name="Column8" dataDxfId="4"/>
    <tableColumn id="9" xr3:uid="{A7083495-3D43-46ED-B97C-1C72F0491B5E}" name="Column9" dataDxfId="3"/>
    <tableColumn id="10" xr3:uid="{01D43EEA-4FEB-49C2-AE18-9333E271E42B}" name="Column10" dataDxfId="2"/>
    <tableColumn id="11" xr3:uid="{70390DBC-FFB7-4CBC-BE07-AD7FAE12D70B}" name="Column11" dataDxfId="1"/>
    <tableColumn id="12" xr3:uid="{621C5808-9577-42C8-A453-10828B840AC8}" name="Column12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mailto:Maria.Abreu.MD@AdventHealth.com" TargetMode="External"/><Relationship Id="rId1" Type="http://schemas.openxmlformats.org/officeDocument/2006/relationships/hyperlink" Target="mailto:Nora.Beenackers@AdventHealt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8E70B-3B76-42E3-BE95-17E71ACB97E2}">
  <sheetPr>
    <tabColor rgb="FFFFFF00"/>
  </sheetPr>
  <dimension ref="A1:G18"/>
  <sheetViews>
    <sheetView tabSelected="1" zoomScaleNormal="100" workbookViewId="0">
      <selection activeCell="A19" sqref="A19"/>
    </sheetView>
  </sheetViews>
  <sheetFormatPr defaultColWidth="9.140625" defaultRowHeight="35.1" customHeight="1" x14ac:dyDescent="0.25"/>
  <cols>
    <col min="1" max="1" width="6.42578125" style="3" customWidth="1"/>
    <col min="2" max="2" width="92.7109375" style="2" customWidth="1"/>
    <col min="3" max="3" width="24.7109375" style="1" customWidth="1"/>
    <col min="4" max="16384" width="9.140625" style="1"/>
  </cols>
  <sheetData>
    <row r="1" spans="1:7" ht="35.1" customHeight="1" x14ac:dyDescent="0.25">
      <c r="A1" s="10"/>
      <c r="B1" s="10" t="s">
        <v>70</v>
      </c>
      <c r="C1" s="6"/>
      <c r="D1" s="10"/>
      <c r="E1" s="10"/>
      <c r="F1" s="5"/>
      <c r="G1" s="5"/>
    </row>
    <row r="2" spans="1:7" ht="35.1" customHeight="1" x14ac:dyDescent="0.25">
      <c r="A2" s="4">
        <v>1</v>
      </c>
      <c r="B2" s="7" t="s">
        <v>44</v>
      </c>
      <c r="C2" s="5"/>
      <c r="D2" s="5"/>
      <c r="E2" s="5"/>
      <c r="F2" s="5"/>
      <c r="G2" s="5"/>
    </row>
    <row r="3" spans="1:7" ht="35.1" customHeight="1" x14ac:dyDescent="0.25">
      <c r="A3" s="4">
        <v>2</v>
      </c>
      <c r="B3" s="8" t="s">
        <v>51</v>
      </c>
      <c r="C3" s="5"/>
      <c r="D3" s="5"/>
      <c r="E3" s="5"/>
      <c r="F3" s="5"/>
      <c r="G3" s="5"/>
    </row>
    <row r="4" spans="1:7" ht="35.1" customHeight="1" x14ac:dyDescent="0.25">
      <c r="A4" s="4">
        <v>3</v>
      </c>
      <c r="B4" s="8" t="s">
        <v>52</v>
      </c>
      <c r="C4" s="5"/>
      <c r="D4" s="5"/>
      <c r="E4" s="5"/>
      <c r="F4" s="5"/>
      <c r="G4" s="5"/>
    </row>
    <row r="5" spans="1:7" ht="35.1" customHeight="1" x14ac:dyDescent="0.25">
      <c r="A5" s="4">
        <v>4</v>
      </c>
      <c r="B5" s="8" t="s">
        <v>53</v>
      </c>
    </row>
    <row r="6" spans="1:7" ht="35.1" customHeight="1" x14ac:dyDescent="0.25">
      <c r="A6" s="4">
        <v>5</v>
      </c>
      <c r="B6" s="9" t="s">
        <v>54</v>
      </c>
    </row>
    <row r="7" spans="1:7" ht="35.1" customHeight="1" x14ac:dyDescent="0.25">
      <c r="A7" s="4">
        <v>6</v>
      </c>
      <c r="B7" s="9" t="s">
        <v>55</v>
      </c>
    </row>
    <row r="8" spans="1:7" ht="35.1" customHeight="1" x14ac:dyDescent="0.25">
      <c r="A8" s="4">
        <v>7</v>
      </c>
      <c r="B8" s="8" t="s">
        <v>59</v>
      </c>
    </row>
    <row r="9" spans="1:7" ht="35.1" customHeight="1" x14ac:dyDescent="0.25">
      <c r="A9" s="4">
        <v>8</v>
      </c>
      <c r="B9" s="8" t="s">
        <v>64</v>
      </c>
    </row>
    <row r="10" spans="1:7" ht="35.1" customHeight="1" x14ac:dyDescent="0.25">
      <c r="A10" s="4">
        <v>9</v>
      </c>
      <c r="B10" s="8" t="s">
        <v>65</v>
      </c>
    </row>
    <row r="11" spans="1:7" ht="47.25" x14ac:dyDescent="0.25">
      <c r="A11" s="4">
        <v>10</v>
      </c>
      <c r="B11" s="8" t="s">
        <v>66</v>
      </c>
    </row>
    <row r="12" spans="1:7" ht="35.1" customHeight="1" x14ac:dyDescent="0.25">
      <c r="A12" s="4">
        <v>11</v>
      </c>
      <c r="B12" s="8" t="s">
        <v>56</v>
      </c>
    </row>
    <row r="13" spans="1:7" ht="35.1" customHeight="1" x14ac:dyDescent="0.25">
      <c r="A13" s="4">
        <v>12</v>
      </c>
      <c r="B13" s="9" t="s">
        <v>57</v>
      </c>
    </row>
    <row r="14" spans="1:7" ht="35.1" customHeight="1" x14ac:dyDescent="0.25">
      <c r="A14" s="4">
        <v>13</v>
      </c>
      <c r="B14" s="8" t="s">
        <v>68</v>
      </c>
    </row>
    <row r="15" spans="1:7" ht="31.5" x14ac:dyDescent="0.25">
      <c r="A15" s="4">
        <v>14</v>
      </c>
      <c r="B15" s="8" t="s">
        <v>69</v>
      </c>
    </row>
    <row r="16" spans="1:7" ht="35.1" customHeight="1" x14ac:dyDescent="0.25">
      <c r="A16" s="4">
        <v>15</v>
      </c>
      <c r="B16" s="8" t="s">
        <v>58</v>
      </c>
    </row>
    <row r="17" spans="1:2" ht="35.1" customHeight="1" x14ac:dyDescent="0.25">
      <c r="A17" s="4">
        <v>16</v>
      </c>
      <c r="B17" s="11" t="s">
        <v>71</v>
      </c>
    </row>
    <row r="18" spans="1:2" ht="35.1" customHeight="1" x14ac:dyDescent="0.25">
      <c r="A18" s="4">
        <v>17</v>
      </c>
      <c r="B18" s="8" t="s">
        <v>163</v>
      </c>
    </row>
  </sheetData>
  <pageMargins left="0.69791666666666663" right="0.56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81304-2E77-447F-85DD-93B98DE8DCFF}">
  <sheetPr>
    <tabColor rgb="FFFF0066"/>
  </sheetPr>
  <dimension ref="A1:M30"/>
  <sheetViews>
    <sheetView zoomScale="110" zoomScaleNormal="110" workbookViewId="0"/>
  </sheetViews>
  <sheetFormatPr defaultColWidth="9.140625" defaultRowHeight="30.2" customHeight="1" x14ac:dyDescent="0.25"/>
  <cols>
    <col min="1" max="1" width="11.42578125" style="53" customWidth="1"/>
    <col min="2" max="2" width="10.42578125" style="61" bestFit="1" customWidth="1"/>
    <col min="3" max="3" width="11.42578125" style="62" bestFit="1" customWidth="1"/>
    <col min="4" max="4" width="10.42578125" style="61" bestFit="1" customWidth="1"/>
    <col min="5" max="5" width="11.42578125" style="62" bestFit="1" customWidth="1"/>
    <col min="6" max="6" width="46.5703125" style="68" customWidth="1"/>
    <col min="7" max="7" width="16.42578125" style="67" bestFit="1" customWidth="1"/>
    <col min="8" max="8" width="20.5703125" style="67" bestFit="1" customWidth="1"/>
    <col min="9" max="9" width="13.5703125" style="53" customWidth="1"/>
    <col min="10" max="10" width="12.42578125" style="53" bestFit="1" customWidth="1"/>
    <col min="11" max="11" width="12.42578125" style="53" customWidth="1"/>
    <col min="12" max="12" width="8.5703125" style="34" customWidth="1"/>
    <col min="13" max="13" width="20.140625" style="35" customWidth="1"/>
    <col min="14" max="16384" width="9.140625" style="35"/>
  </cols>
  <sheetData>
    <row r="1" spans="1:13" s="20" customFormat="1" ht="38.25" customHeight="1" x14ac:dyDescent="0.25">
      <c r="A1" s="12" t="s">
        <v>72</v>
      </c>
      <c r="B1" s="13" t="s">
        <v>0</v>
      </c>
      <c r="C1" s="14" t="s">
        <v>1</v>
      </c>
      <c r="D1" s="13" t="s">
        <v>2</v>
      </c>
      <c r="E1" s="14" t="s">
        <v>3</v>
      </c>
      <c r="F1" s="15" t="s">
        <v>4</v>
      </c>
      <c r="G1" s="15" t="s">
        <v>5</v>
      </c>
      <c r="H1" s="15" t="s">
        <v>6</v>
      </c>
      <c r="I1" s="16" t="s">
        <v>60</v>
      </c>
      <c r="J1" s="17" t="s">
        <v>61</v>
      </c>
      <c r="K1" s="18" t="s">
        <v>7</v>
      </c>
      <c r="L1" s="19" t="s">
        <v>12</v>
      </c>
      <c r="M1" s="12" t="s">
        <v>13</v>
      </c>
    </row>
    <row r="2" spans="1:13" s="26" customFormat="1" ht="30.2" customHeight="1" x14ac:dyDescent="0.25">
      <c r="A2" s="146" t="s">
        <v>29</v>
      </c>
      <c r="B2" s="21">
        <v>0.3125</v>
      </c>
      <c r="C2" s="22">
        <v>44221</v>
      </c>
      <c r="D2" s="21">
        <v>0.33333333333333331</v>
      </c>
      <c r="E2" s="22">
        <v>44221</v>
      </c>
      <c r="F2" s="23" t="s">
        <v>62</v>
      </c>
      <c r="G2" s="23"/>
      <c r="H2" s="23"/>
      <c r="I2" s="21"/>
      <c r="J2" s="21"/>
      <c r="K2" s="24"/>
      <c r="L2" s="25"/>
    </row>
    <row r="3" spans="1:13" ht="30.2" customHeight="1" x14ac:dyDescent="0.25">
      <c r="A3" s="146"/>
      <c r="B3" s="27">
        <v>0.33333333333333331</v>
      </c>
      <c r="C3" s="28">
        <v>44221</v>
      </c>
      <c r="D3" s="27">
        <v>0.35416666666666669</v>
      </c>
      <c r="E3" s="28">
        <v>44221</v>
      </c>
      <c r="F3" s="29" t="s">
        <v>22</v>
      </c>
      <c r="G3" s="30" t="s">
        <v>45</v>
      </c>
      <c r="H3" s="30" t="s">
        <v>46</v>
      </c>
      <c r="I3" s="31" t="s">
        <v>49</v>
      </c>
      <c r="J3" s="32" t="s">
        <v>36</v>
      </c>
      <c r="K3" s="33"/>
      <c r="M3" s="35" t="s">
        <v>39</v>
      </c>
    </row>
    <row r="4" spans="1:13" ht="30.2" customHeight="1" x14ac:dyDescent="0.25">
      <c r="A4" s="146"/>
      <c r="B4" s="27">
        <v>0.35416666666666669</v>
      </c>
      <c r="C4" s="28">
        <v>44221</v>
      </c>
      <c r="D4" s="27">
        <v>0.375</v>
      </c>
      <c r="E4" s="28">
        <v>44221</v>
      </c>
      <c r="F4" s="29" t="s">
        <v>23</v>
      </c>
      <c r="G4" s="30" t="s">
        <v>47</v>
      </c>
      <c r="H4" s="30" t="s">
        <v>48</v>
      </c>
      <c r="I4" s="31" t="s">
        <v>50</v>
      </c>
      <c r="J4" s="32" t="s">
        <v>63</v>
      </c>
      <c r="K4" s="33">
        <f>D4-B4</f>
        <v>2.0833333333333315E-2</v>
      </c>
      <c r="L4" s="36">
        <v>10</v>
      </c>
    </row>
    <row r="5" spans="1:13" ht="30.2" customHeight="1" x14ac:dyDescent="0.25">
      <c r="A5" s="145" t="s">
        <v>27</v>
      </c>
      <c r="B5" s="37">
        <v>0.375</v>
      </c>
      <c r="C5" s="38">
        <v>44221</v>
      </c>
      <c r="D5" s="37">
        <v>0.41666666666666669</v>
      </c>
      <c r="E5" s="38">
        <v>44221</v>
      </c>
      <c r="F5" s="39"/>
      <c r="G5" s="40"/>
      <c r="H5" s="40"/>
      <c r="I5" s="32"/>
      <c r="J5" s="32"/>
      <c r="K5" s="33">
        <f t="shared" ref="K5:K14" si="0">D5-B5</f>
        <v>4.1666666666666685E-2</v>
      </c>
      <c r="L5" s="36">
        <v>5</v>
      </c>
      <c r="M5" s="35" t="s">
        <v>40</v>
      </c>
    </row>
    <row r="6" spans="1:13" ht="30.2" customHeight="1" x14ac:dyDescent="0.25">
      <c r="A6" s="145"/>
      <c r="B6" s="37">
        <v>0.41666666666666669</v>
      </c>
      <c r="C6" s="38">
        <v>44221</v>
      </c>
      <c r="D6" s="37">
        <v>0.45833333333333331</v>
      </c>
      <c r="E6" s="38">
        <v>44221</v>
      </c>
      <c r="F6" s="39"/>
      <c r="G6" s="40"/>
      <c r="H6" s="40"/>
      <c r="I6" s="32"/>
      <c r="J6" s="32"/>
      <c r="K6" s="33">
        <f t="shared" si="0"/>
        <v>4.166666666666663E-2</v>
      </c>
      <c r="L6" s="36"/>
      <c r="M6" s="35" t="s">
        <v>41</v>
      </c>
    </row>
    <row r="7" spans="1:13" s="26" customFormat="1" ht="30.2" customHeight="1" x14ac:dyDescent="0.25">
      <c r="A7" s="145"/>
      <c r="B7" s="37">
        <v>0.45833333333333331</v>
      </c>
      <c r="C7" s="38">
        <v>44221</v>
      </c>
      <c r="D7" s="37">
        <v>0.5</v>
      </c>
      <c r="E7" s="38">
        <v>44221</v>
      </c>
      <c r="F7" s="39"/>
      <c r="G7" s="40"/>
      <c r="H7" s="40"/>
      <c r="I7" s="32"/>
      <c r="J7" s="32"/>
      <c r="K7" s="33">
        <f t="shared" si="0"/>
        <v>4.1666666666666685E-2</v>
      </c>
      <c r="L7" s="36"/>
      <c r="M7" s="26" t="s">
        <v>42</v>
      </c>
    </row>
    <row r="8" spans="1:13" ht="30.2" customHeight="1" x14ac:dyDescent="0.25">
      <c r="A8" s="41" t="s">
        <v>21</v>
      </c>
      <c r="B8" s="42">
        <v>0.5</v>
      </c>
      <c r="C8" s="43">
        <v>44221</v>
      </c>
      <c r="D8" s="42">
        <v>0.54166666666666663</v>
      </c>
      <c r="E8" s="43">
        <v>44221</v>
      </c>
      <c r="F8" s="44" t="s">
        <v>38</v>
      </c>
      <c r="G8" s="45"/>
      <c r="H8" s="45"/>
      <c r="I8" s="32"/>
      <c r="J8" s="32"/>
      <c r="K8" s="33"/>
      <c r="L8" s="36"/>
    </row>
    <row r="9" spans="1:13" ht="30.2" customHeight="1" x14ac:dyDescent="0.25">
      <c r="A9" s="144" t="s">
        <v>24</v>
      </c>
      <c r="B9" s="46">
        <v>0.54166666666666663</v>
      </c>
      <c r="C9" s="47">
        <v>44221</v>
      </c>
      <c r="D9" s="46">
        <v>0.58333333333333337</v>
      </c>
      <c r="E9" s="47">
        <v>44221</v>
      </c>
      <c r="F9" s="48"/>
      <c r="G9" s="49"/>
      <c r="H9" s="49"/>
      <c r="I9" s="50"/>
      <c r="J9" s="50"/>
      <c r="K9" s="33">
        <f t="shared" si="0"/>
        <v>4.1666666666666741E-2</v>
      </c>
      <c r="L9" s="36"/>
    </row>
    <row r="10" spans="1:13" s="26" customFormat="1" ht="30.2" customHeight="1" x14ac:dyDescent="0.25">
      <c r="A10" s="144"/>
      <c r="B10" s="51">
        <v>0.58333333333333337</v>
      </c>
      <c r="C10" s="47">
        <v>44221</v>
      </c>
      <c r="D10" s="52">
        <v>0.625</v>
      </c>
      <c r="E10" s="47">
        <v>44221</v>
      </c>
      <c r="F10" s="48"/>
      <c r="G10" s="49"/>
      <c r="H10" s="49"/>
      <c r="I10" s="50"/>
      <c r="J10" s="53"/>
      <c r="K10" s="33">
        <f t="shared" si="0"/>
        <v>4.166666666666663E-2</v>
      </c>
      <c r="L10" s="36"/>
    </row>
    <row r="11" spans="1:13" ht="30.2" customHeight="1" x14ac:dyDescent="0.25">
      <c r="A11" s="144"/>
      <c r="B11" s="51">
        <v>0.625</v>
      </c>
      <c r="C11" s="47">
        <v>44221</v>
      </c>
      <c r="D11" s="52">
        <v>0.66666666666666663</v>
      </c>
      <c r="E11" s="47">
        <v>44221</v>
      </c>
      <c r="F11" s="48"/>
      <c r="G11" s="49"/>
      <c r="H11" s="49"/>
      <c r="I11" s="50"/>
      <c r="J11" s="32"/>
      <c r="K11" s="33">
        <f t="shared" si="0"/>
        <v>4.166666666666663E-2</v>
      </c>
      <c r="L11" s="36"/>
    </row>
    <row r="12" spans="1:13" ht="30.2" customHeight="1" x14ac:dyDescent="0.25">
      <c r="A12" s="144"/>
      <c r="B12" s="51">
        <v>0.66666666666666663</v>
      </c>
      <c r="C12" s="47">
        <v>44221</v>
      </c>
      <c r="D12" s="52">
        <v>0.70833333333333337</v>
      </c>
      <c r="E12" s="47">
        <v>44221</v>
      </c>
      <c r="F12" s="48"/>
      <c r="G12" s="49"/>
      <c r="H12" s="49"/>
      <c r="I12" s="50"/>
      <c r="J12" s="32"/>
      <c r="K12" s="33">
        <f t="shared" si="0"/>
        <v>4.1666666666666741E-2</v>
      </c>
      <c r="L12" s="36"/>
    </row>
    <row r="13" spans="1:13" s="55" customFormat="1" ht="30.2" customHeight="1" x14ac:dyDescent="0.25">
      <c r="A13" s="144"/>
      <c r="B13" s="51">
        <v>0.70833333333333337</v>
      </c>
      <c r="C13" s="47">
        <v>44221</v>
      </c>
      <c r="D13" s="54">
        <v>0.75</v>
      </c>
      <c r="E13" s="47">
        <v>44221</v>
      </c>
      <c r="F13" s="48"/>
      <c r="G13" s="49"/>
      <c r="H13" s="49"/>
      <c r="I13" s="50"/>
      <c r="J13" s="32"/>
      <c r="K13" s="33">
        <f t="shared" si="0"/>
        <v>4.166666666666663E-2</v>
      </c>
      <c r="L13" s="36"/>
    </row>
    <row r="14" spans="1:13" ht="30.2" customHeight="1" x14ac:dyDescent="0.25">
      <c r="A14" s="144"/>
      <c r="B14" s="51">
        <v>0.75</v>
      </c>
      <c r="C14" s="47">
        <v>44221</v>
      </c>
      <c r="D14" s="54">
        <v>0.79166666666666663</v>
      </c>
      <c r="E14" s="47">
        <v>44221</v>
      </c>
      <c r="F14" s="48"/>
      <c r="G14" s="49"/>
      <c r="H14" s="49"/>
      <c r="I14" s="50"/>
      <c r="J14" s="32"/>
      <c r="K14" s="33">
        <f t="shared" si="0"/>
        <v>4.166666666666663E-2</v>
      </c>
      <c r="L14" s="36"/>
    </row>
    <row r="15" spans="1:13" ht="30.2" customHeight="1" x14ac:dyDescent="0.25">
      <c r="A15" s="56"/>
      <c r="B15" s="31"/>
      <c r="C15" s="57"/>
      <c r="D15" s="58"/>
      <c r="E15" s="57"/>
      <c r="F15" s="59"/>
      <c r="G15" s="60"/>
      <c r="H15" s="60"/>
      <c r="I15" s="50"/>
      <c r="J15" s="32"/>
      <c r="K15" s="33"/>
      <c r="L15" s="36"/>
    </row>
    <row r="16" spans="1:13" ht="30.2" customHeight="1" x14ac:dyDescent="0.25">
      <c r="F16" s="67" t="s">
        <v>14</v>
      </c>
      <c r="G16" s="33">
        <f>K16</f>
        <v>0.39583333333333331</v>
      </c>
      <c r="K16" s="33">
        <f>SUM(K3:K14)</f>
        <v>0.39583333333333331</v>
      </c>
    </row>
    <row r="17" spans="1:7" ht="30.2" customHeight="1" x14ac:dyDescent="0.25">
      <c r="F17" s="67" t="s">
        <v>15</v>
      </c>
      <c r="G17" s="33">
        <f>Tuesday!K15</f>
        <v>0.45833333333333331</v>
      </c>
    </row>
    <row r="18" spans="1:7" ht="30.2" customHeight="1" x14ac:dyDescent="0.25">
      <c r="F18" s="67" t="s">
        <v>10</v>
      </c>
      <c r="G18" s="33">
        <f>(Wednesday!K12)</f>
        <v>0.41666666666666669</v>
      </c>
    </row>
    <row r="19" spans="1:7" ht="30.2" customHeight="1" x14ac:dyDescent="0.25">
      <c r="F19" s="67" t="s">
        <v>16</v>
      </c>
      <c r="G19" s="33">
        <f>Thursday!K10</f>
        <v>0.33333333333333359</v>
      </c>
    </row>
    <row r="20" spans="1:7" ht="30.2" customHeight="1" x14ac:dyDescent="0.25">
      <c r="F20" s="63" t="s">
        <v>11</v>
      </c>
      <c r="G20" s="64" t="s">
        <v>19</v>
      </c>
    </row>
    <row r="21" spans="1:7" ht="30.2" customHeight="1" x14ac:dyDescent="0.25">
      <c r="A21" s="65" t="s">
        <v>32</v>
      </c>
      <c r="F21" s="65"/>
      <c r="G21" s="66"/>
    </row>
    <row r="22" spans="1:7" ht="30.2" customHeight="1" x14ac:dyDescent="0.25">
      <c r="A22" s="143" t="s">
        <v>33</v>
      </c>
      <c r="B22" s="143"/>
      <c r="C22" s="143"/>
      <c r="D22" s="143"/>
      <c r="E22" s="143"/>
      <c r="F22" s="67" t="s">
        <v>35</v>
      </c>
    </row>
    <row r="23" spans="1:7" ht="30.2" customHeight="1" x14ac:dyDescent="0.25">
      <c r="A23" s="143" t="s">
        <v>34</v>
      </c>
      <c r="B23" s="143"/>
      <c r="C23" s="143"/>
      <c r="D23" s="143"/>
      <c r="E23" s="143"/>
      <c r="F23" s="35"/>
    </row>
    <row r="24" spans="1:7" ht="30.2" customHeight="1" x14ac:dyDescent="0.25">
      <c r="A24" s="143" t="s">
        <v>43</v>
      </c>
      <c r="B24" s="143"/>
      <c r="C24" s="143"/>
      <c r="D24" s="143"/>
      <c r="E24" s="143"/>
      <c r="F24" s="67" t="s">
        <v>35</v>
      </c>
    </row>
    <row r="25" spans="1:7" ht="30.2" customHeight="1" x14ac:dyDescent="0.25">
      <c r="A25" s="143" t="s">
        <v>67</v>
      </c>
      <c r="B25" s="143"/>
      <c r="C25" s="143"/>
      <c r="D25" s="143"/>
      <c r="E25" s="143"/>
    </row>
    <row r="26" spans="1:7" ht="30.2" customHeight="1" x14ac:dyDescent="0.25">
      <c r="A26" s="67"/>
    </row>
    <row r="27" spans="1:7" ht="30.2" customHeight="1" x14ac:dyDescent="0.25">
      <c r="A27" s="67"/>
    </row>
    <row r="28" spans="1:7" ht="30.2" customHeight="1" x14ac:dyDescent="0.25">
      <c r="A28" s="67"/>
    </row>
    <row r="29" spans="1:7" ht="30.2" customHeight="1" x14ac:dyDescent="0.25">
      <c r="A29" s="67"/>
    </row>
    <row r="30" spans="1:7" ht="30.2" customHeight="1" x14ac:dyDescent="0.25">
      <c r="A30" s="67"/>
    </row>
  </sheetData>
  <sheetProtection selectLockedCells="1"/>
  <mergeCells count="7">
    <mergeCell ref="A25:E25"/>
    <mergeCell ref="A24:E24"/>
    <mergeCell ref="A9:A14"/>
    <mergeCell ref="A5:A7"/>
    <mergeCell ref="A2:A4"/>
    <mergeCell ref="A22:E22"/>
    <mergeCell ref="A23:E23"/>
  </mergeCells>
  <pageMargins left="0.7" right="0.7" top="0.75" bottom="0.75" header="0.3" footer="0.3"/>
  <pageSetup orientation="landscape" r:id="rId1"/>
  <headerFooter>
    <oddHeader>&amp;C&amp;14 2020 Robotics: Basic Surgical Course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54D23-46A1-403F-B2D9-CB0427AB4FFE}">
  <sheetPr>
    <tabColor rgb="FFE270BC"/>
  </sheetPr>
  <dimension ref="A1:M17"/>
  <sheetViews>
    <sheetView zoomScale="110" zoomScaleNormal="110" workbookViewId="0"/>
  </sheetViews>
  <sheetFormatPr defaultColWidth="9.140625" defaultRowHeight="30.2" customHeight="1" x14ac:dyDescent="0.25"/>
  <cols>
    <col min="1" max="1" width="11.42578125" style="53" customWidth="1"/>
    <col min="2" max="2" width="10.42578125" style="61" bestFit="1" customWidth="1"/>
    <col min="3" max="3" width="11.42578125" style="62" bestFit="1" customWidth="1"/>
    <col min="4" max="4" width="10.42578125" style="61" bestFit="1" customWidth="1"/>
    <col min="5" max="5" width="11.42578125" style="62" bestFit="1" customWidth="1"/>
    <col min="6" max="6" width="46.5703125" style="68" customWidth="1"/>
    <col min="7" max="7" width="16.42578125" style="67" bestFit="1" customWidth="1"/>
    <col min="8" max="8" width="20.5703125" style="67" bestFit="1" customWidth="1"/>
    <col min="9" max="9" width="13.5703125" style="53" customWidth="1"/>
    <col min="10" max="10" width="12.42578125" style="53" bestFit="1" customWidth="1"/>
    <col min="11" max="11" width="12.42578125" style="53" customWidth="1"/>
    <col min="12" max="12" width="13.42578125" style="35" bestFit="1" customWidth="1"/>
    <col min="13" max="13" width="20.140625" style="34" customWidth="1"/>
    <col min="14" max="14" width="10.42578125" style="35" bestFit="1" customWidth="1"/>
    <col min="15" max="16384" width="9.140625" style="35"/>
  </cols>
  <sheetData>
    <row r="1" spans="1:13" s="20" customFormat="1" ht="38.25" customHeight="1" x14ac:dyDescent="0.25">
      <c r="A1" s="81" t="s">
        <v>161</v>
      </c>
      <c r="B1" s="82" t="s">
        <v>0</v>
      </c>
      <c r="C1" s="83" t="s">
        <v>1</v>
      </c>
      <c r="D1" s="82" t="s">
        <v>2</v>
      </c>
      <c r="E1" s="83" t="s">
        <v>3</v>
      </c>
      <c r="F1" s="84" t="s">
        <v>4</v>
      </c>
      <c r="G1" s="84" t="s">
        <v>5</v>
      </c>
      <c r="H1" s="84" t="s">
        <v>6</v>
      </c>
      <c r="I1" s="85" t="s">
        <v>60</v>
      </c>
      <c r="J1" s="86" t="s">
        <v>61</v>
      </c>
      <c r="K1" s="87" t="s">
        <v>7</v>
      </c>
      <c r="L1" s="88" t="s">
        <v>12</v>
      </c>
      <c r="M1" s="81" t="s">
        <v>13</v>
      </c>
    </row>
    <row r="2" spans="1:13" ht="60" x14ac:dyDescent="0.25">
      <c r="A2" s="89" t="s">
        <v>28</v>
      </c>
      <c r="B2" s="90">
        <v>0.3125</v>
      </c>
      <c r="C2" s="91">
        <v>44222</v>
      </c>
      <c r="D2" s="90">
        <v>0.33333333333333331</v>
      </c>
      <c r="E2" s="91">
        <v>44222</v>
      </c>
      <c r="F2" s="92" t="s">
        <v>62</v>
      </c>
      <c r="G2" s="92"/>
      <c r="H2" s="92"/>
      <c r="I2" s="90"/>
      <c r="J2" s="90"/>
      <c r="K2" s="93"/>
      <c r="L2" s="94"/>
      <c r="M2" s="95"/>
    </row>
    <row r="3" spans="1:13" ht="30.2" customHeight="1" x14ac:dyDescent="0.25">
      <c r="A3" s="150" t="s">
        <v>27</v>
      </c>
      <c r="B3" s="96">
        <v>0.33333333333333331</v>
      </c>
      <c r="C3" s="97">
        <v>44222</v>
      </c>
      <c r="D3" s="96">
        <v>0.375</v>
      </c>
      <c r="E3" s="97">
        <v>44222</v>
      </c>
      <c r="F3" s="98"/>
      <c r="G3" s="99" t="s">
        <v>45</v>
      </c>
      <c r="H3" s="100" t="s">
        <v>46</v>
      </c>
      <c r="I3" s="101" t="s">
        <v>49</v>
      </c>
      <c r="J3" s="101"/>
      <c r="K3" s="102">
        <f>D3-B3</f>
        <v>4.1666666666666685E-2</v>
      </c>
      <c r="L3" s="94">
        <v>10</v>
      </c>
      <c r="M3" s="95" t="s">
        <v>39</v>
      </c>
    </row>
    <row r="4" spans="1:13" ht="30.2" customHeight="1" x14ac:dyDescent="0.25">
      <c r="A4" s="150"/>
      <c r="B4" s="96">
        <v>0.375</v>
      </c>
      <c r="C4" s="97">
        <v>44222</v>
      </c>
      <c r="D4" s="96">
        <v>0.41666666666666669</v>
      </c>
      <c r="E4" s="97">
        <v>44222</v>
      </c>
      <c r="F4" s="98"/>
      <c r="G4" s="99" t="s">
        <v>47</v>
      </c>
      <c r="H4" s="100" t="s">
        <v>48</v>
      </c>
      <c r="I4" s="101" t="s">
        <v>50</v>
      </c>
      <c r="J4" s="101" t="s">
        <v>63</v>
      </c>
      <c r="K4" s="102">
        <f t="shared" ref="K4:K13" si="0">D4-B4</f>
        <v>4.1666666666666685E-2</v>
      </c>
      <c r="L4" s="94"/>
      <c r="M4" s="95"/>
    </row>
    <row r="5" spans="1:13" s="26" customFormat="1" ht="30.2" customHeight="1" x14ac:dyDescent="0.25">
      <c r="A5" s="150"/>
      <c r="B5" s="96">
        <v>0.41666666666666669</v>
      </c>
      <c r="C5" s="97">
        <v>44222</v>
      </c>
      <c r="D5" s="96">
        <v>0.45833333333333331</v>
      </c>
      <c r="E5" s="97">
        <v>44222</v>
      </c>
      <c r="F5" s="98"/>
      <c r="G5" s="99"/>
      <c r="H5" s="100"/>
      <c r="I5" s="101"/>
      <c r="J5" s="101"/>
      <c r="K5" s="102">
        <f t="shared" si="0"/>
        <v>4.166666666666663E-2</v>
      </c>
      <c r="L5" s="94"/>
      <c r="M5" s="95" t="s">
        <v>40</v>
      </c>
    </row>
    <row r="6" spans="1:13" ht="30.2" customHeight="1" x14ac:dyDescent="0.25">
      <c r="A6" s="150"/>
      <c r="B6" s="96">
        <v>0.45833333333333331</v>
      </c>
      <c r="C6" s="97">
        <v>44222</v>
      </c>
      <c r="D6" s="96">
        <v>0.5</v>
      </c>
      <c r="E6" s="97">
        <v>44222</v>
      </c>
      <c r="F6" s="98"/>
      <c r="G6" s="99"/>
      <c r="H6" s="100"/>
      <c r="I6" s="101"/>
      <c r="J6" s="101"/>
      <c r="K6" s="102">
        <f t="shared" si="0"/>
        <v>4.1666666666666685E-2</v>
      </c>
      <c r="L6" s="94"/>
      <c r="M6" s="95" t="s">
        <v>41</v>
      </c>
    </row>
    <row r="7" spans="1:13" ht="30.2" customHeight="1" x14ac:dyDescent="0.25">
      <c r="A7" s="103" t="s">
        <v>21</v>
      </c>
      <c r="B7" s="104">
        <v>0.5</v>
      </c>
      <c r="C7" s="105">
        <v>44222</v>
      </c>
      <c r="D7" s="104">
        <v>0.54166666666666663</v>
      </c>
      <c r="E7" s="105">
        <v>44222</v>
      </c>
      <c r="F7" s="44" t="s">
        <v>38</v>
      </c>
      <c r="G7" s="106"/>
      <c r="H7" s="106"/>
      <c r="I7" s="101"/>
      <c r="J7" s="101"/>
      <c r="K7" s="102">
        <f t="shared" si="0"/>
        <v>4.166666666666663E-2</v>
      </c>
      <c r="L7" s="94"/>
      <c r="M7" s="95" t="s">
        <v>42</v>
      </c>
    </row>
    <row r="8" spans="1:13" ht="30.2" customHeight="1" x14ac:dyDescent="0.25">
      <c r="A8" s="149" t="s">
        <v>24</v>
      </c>
      <c r="B8" s="107">
        <v>0.54166666666666663</v>
      </c>
      <c r="C8" s="108">
        <v>44222</v>
      </c>
      <c r="D8" s="109">
        <v>0.58333333333333337</v>
      </c>
      <c r="E8" s="108">
        <v>44222</v>
      </c>
      <c r="F8" s="110"/>
      <c r="G8" s="111"/>
      <c r="H8" s="111"/>
      <c r="I8" s="101"/>
      <c r="J8" s="101"/>
      <c r="K8" s="102">
        <f t="shared" si="0"/>
        <v>4.1666666666666741E-2</v>
      </c>
      <c r="L8" s="94"/>
      <c r="M8" s="95"/>
    </row>
    <row r="9" spans="1:13" ht="30.2" customHeight="1" x14ac:dyDescent="0.25">
      <c r="A9" s="149"/>
      <c r="B9" s="107">
        <v>0.58333333333333337</v>
      </c>
      <c r="C9" s="108">
        <v>44222</v>
      </c>
      <c r="D9" s="112">
        <v>0.625</v>
      </c>
      <c r="E9" s="108">
        <v>44222</v>
      </c>
      <c r="F9" s="110"/>
      <c r="G9" s="111"/>
      <c r="H9" s="111"/>
      <c r="I9" s="101"/>
      <c r="J9" s="113"/>
      <c r="K9" s="102">
        <f t="shared" si="0"/>
        <v>4.166666666666663E-2</v>
      </c>
      <c r="L9" s="94"/>
      <c r="M9" s="95"/>
    </row>
    <row r="10" spans="1:13" s="26" customFormat="1" ht="30.2" customHeight="1" x14ac:dyDescent="0.25">
      <c r="A10" s="149"/>
      <c r="B10" s="107">
        <v>0.625</v>
      </c>
      <c r="C10" s="108">
        <v>44222</v>
      </c>
      <c r="D10" s="112">
        <v>0.66666666666666663</v>
      </c>
      <c r="E10" s="108">
        <v>44222</v>
      </c>
      <c r="F10" s="110"/>
      <c r="G10" s="111"/>
      <c r="H10" s="111"/>
      <c r="I10" s="101"/>
      <c r="J10" s="101"/>
      <c r="K10" s="102">
        <f t="shared" si="0"/>
        <v>4.166666666666663E-2</v>
      </c>
      <c r="L10" s="94"/>
      <c r="M10" s="95"/>
    </row>
    <row r="11" spans="1:13" ht="30.2" customHeight="1" x14ac:dyDescent="0.25">
      <c r="A11" s="149"/>
      <c r="B11" s="107">
        <v>0.66666666666666663</v>
      </c>
      <c r="C11" s="108">
        <v>44222</v>
      </c>
      <c r="D11" s="112">
        <v>0.70833333333333337</v>
      </c>
      <c r="E11" s="108">
        <v>44222</v>
      </c>
      <c r="F11" s="110"/>
      <c r="G11" s="111"/>
      <c r="H11" s="111"/>
      <c r="I11" s="101"/>
      <c r="J11" s="101"/>
      <c r="K11" s="102">
        <f t="shared" si="0"/>
        <v>4.1666666666666741E-2</v>
      </c>
      <c r="L11" s="94"/>
      <c r="M11" s="95"/>
    </row>
    <row r="12" spans="1:13" ht="30.2" customHeight="1" x14ac:dyDescent="0.25">
      <c r="A12" s="149"/>
      <c r="B12" s="107">
        <v>0.70833333333333337</v>
      </c>
      <c r="C12" s="108">
        <v>44222</v>
      </c>
      <c r="D12" s="112">
        <v>0.75</v>
      </c>
      <c r="E12" s="108">
        <v>44222</v>
      </c>
      <c r="F12" s="110"/>
      <c r="G12" s="111"/>
      <c r="H12" s="111"/>
      <c r="I12" s="101"/>
      <c r="J12" s="101"/>
      <c r="K12" s="102">
        <f t="shared" si="0"/>
        <v>4.166666666666663E-2</v>
      </c>
      <c r="L12" s="94"/>
      <c r="M12" s="95"/>
    </row>
    <row r="13" spans="1:13" s="55" customFormat="1" ht="30.2" customHeight="1" x14ac:dyDescent="0.25">
      <c r="A13" s="149"/>
      <c r="B13" s="107">
        <v>0.75</v>
      </c>
      <c r="C13" s="108">
        <v>44222</v>
      </c>
      <c r="D13" s="112">
        <v>0.79166666666666663</v>
      </c>
      <c r="E13" s="108">
        <v>44222</v>
      </c>
      <c r="F13" s="110"/>
      <c r="G13" s="111"/>
      <c r="H13" s="111"/>
      <c r="I13" s="101"/>
      <c r="J13" s="101"/>
      <c r="K13" s="102">
        <f t="shared" si="0"/>
        <v>4.166666666666663E-2</v>
      </c>
      <c r="L13" s="94"/>
      <c r="M13" s="95"/>
    </row>
    <row r="14" spans="1:13" s="55" customFormat="1" ht="30.2" customHeight="1" x14ac:dyDescent="0.25">
      <c r="A14" s="16"/>
      <c r="B14" s="114"/>
      <c r="C14" s="62"/>
      <c r="D14" s="61"/>
      <c r="E14" s="62"/>
      <c r="F14" s="115"/>
      <c r="G14" s="116"/>
      <c r="H14" s="116"/>
      <c r="I14" s="114"/>
      <c r="J14" s="114"/>
      <c r="K14" s="117"/>
      <c r="L14" s="34"/>
      <c r="M14" s="35"/>
    </row>
    <row r="15" spans="1:13" ht="30.2" customHeight="1" x14ac:dyDescent="0.25">
      <c r="B15" s="118" t="s">
        <v>8</v>
      </c>
      <c r="C15" s="147" t="s">
        <v>162</v>
      </c>
      <c r="D15" s="147"/>
      <c r="E15" s="147"/>
      <c r="F15" s="147"/>
      <c r="G15" s="119"/>
      <c r="H15" s="148" t="s">
        <v>9</v>
      </c>
      <c r="I15" s="148"/>
      <c r="J15" s="148"/>
      <c r="K15" s="102">
        <f>SUM(K3:K13)</f>
        <v>0.45833333333333331</v>
      </c>
      <c r="L15" s="94"/>
      <c r="M15" s="95"/>
    </row>
    <row r="16" spans="1:13" s="26" customFormat="1" ht="30.2" customHeight="1" x14ac:dyDescent="0.25">
      <c r="A16" s="113"/>
      <c r="B16" s="61"/>
      <c r="C16" s="62"/>
      <c r="D16" s="61"/>
      <c r="E16" s="62"/>
      <c r="F16" s="68"/>
      <c r="G16" s="67"/>
      <c r="H16" s="67"/>
      <c r="I16" s="53"/>
      <c r="J16" s="53"/>
      <c r="K16" s="53"/>
      <c r="L16" s="35"/>
      <c r="M16" s="95"/>
    </row>
    <row r="17" spans="13:13" ht="30.2" customHeight="1" x14ac:dyDescent="0.25">
      <c r="M17" s="120"/>
    </row>
  </sheetData>
  <sheetProtection selectLockedCells="1"/>
  <mergeCells count="4">
    <mergeCell ref="C15:F15"/>
    <mergeCell ref="H15:J15"/>
    <mergeCell ref="A8:A13"/>
    <mergeCell ref="A3:A6"/>
  </mergeCells>
  <pageMargins left="0.7" right="0.7" top="0.75" bottom="0.75" header="0.3" footer="0.3"/>
  <pageSetup orientation="landscape" r:id="rId1"/>
  <headerFooter>
    <oddHeader>&amp;C&amp;14 2018 Extracorporeal Membrane Oxygenation (ECMO) Symposium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15903-0FD9-1B44-B289-8F806409C21F}">
  <sheetPr>
    <tabColor rgb="FFE270BC"/>
  </sheetPr>
  <dimension ref="A1:M17"/>
  <sheetViews>
    <sheetView zoomScale="110" zoomScaleNormal="110" workbookViewId="0"/>
  </sheetViews>
  <sheetFormatPr defaultColWidth="9.140625" defaultRowHeight="30.2" customHeight="1" x14ac:dyDescent="0.25"/>
  <cols>
    <col min="1" max="1" width="11.42578125" style="53" customWidth="1"/>
    <col min="2" max="2" width="10.42578125" style="61" bestFit="1" customWidth="1"/>
    <col min="3" max="3" width="11.42578125" style="62" bestFit="1" customWidth="1"/>
    <col min="4" max="4" width="10.42578125" style="61" bestFit="1" customWidth="1"/>
    <col min="5" max="5" width="11.42578125" style="62" bestFit="1" customWidth="1"/>
    <col min="6" max="6" width="46.5703125" style="68" customWidth="1"/>
    <col min="7" max="7" width="16.42578125" style="67" bestFit="1" customWidth="1"/>
    <col min="8" max="8" width="20.5703125" style="67" bestFit="1" customWidth="1"/>
    <col min="9" max="9" width="13.5703125" style="53" customWidth="1"/>
    <col min="10" max="10" width="12.42578125" style="53" bestFit="1" customWidth="1"/>
    <col min="11" max="11" width="12.42578125" style="53" customWidth="1"/>
    <col min="12" max="12" width="13.42578125" style="35" bestFit="1" customWidth="1"/>
    <col min="13" max="13" width="20.140625" style="34" customWidth="1"/>
    <col min="14" max="14" width="10.42578125" style="35" bestFit="1" customWidth="1"/>
    <col min="15" max="16384" width="9.140625" style="35"/>
  </cols>
  <sheetData>
    <row r="1" spans="1:13" s="20" customFormat="1" ht="38.25" customHeight="1" x14ac:dyDescent="0.25">
      <c r="A1" s="81" t="s">
        <v>161</v>
      </c>
      <c r="B1" s="82" t="s">
        <v>0</v>
      </c>
      <c r="C1" s="83" t="s">
        <v>1</v>
      </c>
      <c r="D1" s="82" t="s">
        <v>2</v>
      </c>
      <c r="E1" s="83" t="s">
        <v>3</v>
      </c>
      <c r="F1" s="84" t="s">
        <v>4</v>
      </c>
      <c r="G1" s="84" t="s">
        <v>5</v>
      </c>
      <c r="H1" s="84" t="s">
        <v>6</v>
      </c>
      <c r="I1" s="85" t="s">
        <v>60</v>
      </c>
      <c r="J1" s="86" t="s">
        <v>61</v>
      </c>
      <c r="K1" s="87" t="s">
        <v>7</v>
      </c>
      <c r="L1" s="88" t="s">
        <v>12</v>
      </c>
      <c r="M1" s="81" t="s">
        <v>13</v>
      </c>
    </row>
    <row r="2" spans="1:13" ht="60" x14ac:dyDescent="0.25">
      <c r="A2" s="89" t="s">
        <v>26</v>
      </c>
      <c r="B2" s="90">
        <v>0.3125</v>
      </c>
      <c r="C2" s="91">
        <v>44223</v>
      </c>
      <c r="D2" s="90">
        <v>0.33333333333333331</v>
      </c>
      <c r="E2" s="91">
        <v>44223</v>
      </c>
      <c r="F2" s="92" t="s">
        <v>62</v>
      </c>
      <c r="G2" s="92"/>
      <c r="H2" s="92"/>
      <c r="I2" s="90"/>
      <c r="J2" s="90"/>
      <c r="K2" s="93"/>
      <c r="L2" s="94"/>
      <c r="M2" s="95"/>
    </row>
    <row r="3" spans="1:13" ht="30.2" customHeight="1" x14ac:dyDescent="0.25">
      <c r="A3" s="150" t="s">
        <v>27</v>
      </c>
      <c r="B3" s="96">
        <v>0.33333333333333331</v>
      </c>
      <c r="C3" s="97">
        <v>44223</v>
      </c>
      <c r="D3" s="96">
        <v>0.375</v>
      </c>
      <c r="E3" s="97">
        <v>44223</v>
      </c>
      <c r="F3" s="39"/>
      <c r="G3" s="99" t="s">
        <v>45</v>
      </c>
      <c r="H3" s="99" t="s">
        <v>46</v>
      </c>
      <c r="I3" s="101" t="s">
        <v>49</v>
      </c>
      <c r="J3" s="101"/>
      <c r="K3" s="102">
        <f>D3-B3</f>
        <v>4.1666666666666685E-2</v>
      </c>
      <c r="L3" s="94">
        <v>10</v>
      </c>
      <c r="M3" s="95" t="s">
        <v>39</v>
      </c>
    </row>
    <row r="4" spans="1:13" ht="30.2" customHeight="1" x14ac:dyDescent="0.25">
      <c r="A4" s="150"/>
      <c r="B4" s="96">
        <v>0.375</v>
      </c>
      <c r="C4" s="97">
        <v>44223</v>
      </c>
      <c r="D4" s="96">
        <v>0.41666666666666669</v>
      </c>
      <c r="E4" s="97">
        <v>44223</v>
      </c>
      <c r="F4" s="39"/>
      <c r="G4" s="99" t="s">
        <v>47</v>
      </c>
      <c r="H4" s="99" t="s">
        <v>48</v>
      </c>
      <c r="I4" s="101" t="s">
        <v>50</v>
      </c>
      <c r="J4" s="101" t="s">
        <v>63</v>
      </c>
      <c r="K4" s="102">
        <f t="shared" ref="K4:K10" si="0">D4-B4</f>
        <v>4.1666666666666685E-2</v>
      </c>
      <c r="L4" s="94"/>
      <c r="M4" s="95"/>
    </row>
    <row r="5" spans="1:13" s="26" customFormat="1" ht="30.2" customHeight="1" x14ac:dyDescent="0.25">
      <c r="A5" s="150"/>
      <c r="B5" s="96">
        <v>0.41666666666666669</v>
      </c>
      <c r="C5" s="97">
        <v>44223</v>
      </c>
      <c r="D5" s="96">
        <v>0.45833333333333331</v>
      </c>
      <c r="E5" s="97">
        <v>44223</v>
      </c>
      <c r="F5" s="39"/>
      <c r="G5" s="99"/>
      <c r="H5" s="99"/>
      <c r="I5" s="101"/>
      <c r="J5" s="101"/>
      <c r="K5" s="102">
        <f t="shared" si="0"/>
        <v>4.166666666666663E-2</v>
      </c>
      <c r="L5" s="94"/>
      <c r="M5" s="95" t="s">
        <v>40</v>
      </c>
    </row>
    <row r="6" spans="1:13" ht="30.2" customHeight="1" x14ac:dyDescent="0.25">
      <c r="A6" s="150"/>
      <c r="B6" s="96">
        <v>0.45833333333333331</v>
      </c>
      <c r="C6" s="97">
        <v>44223</v>
      </c>
      <c r="D6" s="96">
        <v>0.5</v>
      </c>
      <c r="E6" s="97">
        <v>44223</v>
      </c>
      <c r="F6" s="39"/>
      <c r="G6" s="99"/>
      <c r="H6" s="99"/>
      <c r="I6" s="101"/>
      <c r="J6" s="101"/>
      <c r="K6" s="102">
        <f t="shared" si="0"/>
        <v>4.1666666666666685E-2</v>
      </c>
      <c r="L6" s="94"/>
      <c r="M6" s="95" t="s">
        <v>41</v>
      </c>
    </row>
    <row r="7" spans="1:13" ht="30.2" customHeight="1" x14ac:dyDescent="0.25">
      <c r="A7" s="121" t="s">
        <v>17</v>
      </c>
      <c r="B7" s="122">
        <v>0.5</v>
      </c>
      <c r="C7" s="123">
        <v>44223</v>
      </c>
      <c r="D7" s="122">
        <v>0.54166666666666663</v>
      </c>
      <c r="E7" s="123">
        <v>44223</v>
      </c>
      <c r="F7" s="124" t="s">
        <v>31</v>
      </c>
      <c r="G7" s="125"/>
      <c r="H7" s="125"/>
      <c r="I7" s="126"/>
      <c r="J7" s="126"/>
      <c r="K7" s="127"/>
      <c r="L7" s="94"/>
      <c r="M7" s="95" t="s">
        <v>42</v>
      </c>
    </row>
    <row r="8" spans="1:13" ht="30.2" customHeight="1" x14ac:dyDescent="0.25">
      <c r="A8" s="149" t="s">
        <v>24</v>
      </c>
      <c r="B8" s="109">
        <v>0.54166666666666663</v>
      </c>
      <c r="C8" s="108">
        <v>44223</v>
      </c>
      <c r="D8" s="109">
        <v>0.58333333333333337</v>
      </c>
      <c r="E8" s="108">
        <v>44223</v>
      </c>
      <c r="F8" s="48"/>
      <c r="G8" s="111"/>
      <c r="H8" s="111"/>
      <c r="I8" s="101"/>
      <c r="J8" s="101"/>
      <c r="K8" s="102">
        <f t="shared" si="0"/>
        <v>4.1666666666666741E-2</v>
      </c>
      <c r="L8" s="94"/>
      <c r="M8" s="95"/>
    </row>
    <row r="9" spans="1:13" ht="30.2" customHeight="1" x14ac:dyDescent="0.25">
      <c r="A9" s="149"/>
      <c r="B9" s="109">
        <v>0.58333333333333337</v>
      </c>
      <c r="C9" s="108">
        <v>44223</v>
      </c>
      <c r="D9" s="112">
        <v>0.625</v>
      </c>
      <c r="E9" s="108">
        <v>44223</v>
      </c>
      <c r="F9" s="48"/>
      <c r="G9" s="111"/>
      <c r="H9" s="111"/>
      <c r="I9" s="101"/>
      <c r="J9" s="113"/>
      <c r="K9" s="102">
        <f t="shared" si="0"/>
        <v>4.166666666666663E-2</v>
      </c>
      <c r="L9" s="94"/>
      <c r="M9" s="95"/>
    </row>
    <row r="10" spans="1:13" s="26" customFormat="1" ht="30.2" customHeight="1" x14ac:dyDescent="0.25">
      <c r="A10" s="149"/>
      <c r="B10" s="109">
        <v>0.625</v>
      </c>
      <c r="C10" s="108">
        <v>44223</v>
      </c>
      <c r="D10" s="112">
        <v>0.79166666666666663</v>
      </c>
      <c r="E10" s="108">
        <v>44223</v>
      </c>
      <c r="F10" s="48"/>
      <c r="G10" s="111"/>
      <c r="H10" s="111"/>
      <c r="I10" s="101"/>
      <c r="J10" s="101"/>
      <c r="K10" s="102">
        <f t="shared" si="0"/>
        <v>0.16666666666666663</v>
      </c>
      <c r="L10" s="94"/>
      <c r="M10" s="95"/>
    </row>
    <row r="11" spans="1:13" ht="30.2" customHeight="1" x14ac:dyDescent="0.25">
      <c r="A11" s="16"/>
      <c r="B11" s="114"/>
      <c r="F11" s="59"/>
      <c r="G11" s="116"/>
      <c r="H11" s="116"/>
      <c r="I11" s="114"/>
      <c r="J11" s="114"/>
      <c r="K11" s="117"/>
      <c r="L11" s="34"/>
      <c r="M11" s="95"/>
    </row>
    <row r="12" spans="1:13" ht="30.2" customHeight="1" x14ac:dyDescent="0.25">
      <c r="B12" s="128" t="s">
        <v>8</v>
      </c>
      <c r="C12" s="147" t="s">
        <v>162</v>
      </c>
      <c r="D12" s="147"/>
      <c r="E12" s="147"/>
      <c r="F12" s="147"/>
      <c r="G12" s="119"/>
      <c r="H12" s="148" t="s">
        <v>9</v>
      </c>
      <c r="I12" s="148"/>
      <c r="J12" s="148"/>
      <c r="K12" s="102">
        <f>SUM(K3:K10)</f>
        <v>0.41666666666666669</v>
      </c>
      <c r="L12" s="94"/>
      <c r="M12" s="95"/>
    </row>
    <row r="13" spans="1:13" s="55" customFormat="1" ht="15" x14ac:dyDescent="0.25">
      <c r="A13" s="113"/>
      <c r="B13" s="61"/>
      <c r="C13" s="62"/>
      <c r="D13" s="61"/>
      <c r="E13" s="62"/>
      <c r="F13" s="68"/>
      <c r="G13" s="67"/>
      <c r="H13" s="67"/>
      <c r="I13" s="53"/>
      <c r="J13" s="53"/>
      <c r="K13" s="53"/>
      <c r="L13" s="35"/>
      <c r="M13" s="95"/>
    </row>
    <row r="14" spans="1:13" s="55" customFormat="1" ht="15" x14ac:dyDescent="0.25">
      <c r="A14" s="53"/>
      <c r="B14" s="61"/>
      <c r="C14" s="62"/>
      <c r="D14" s="61"/>
      <c r="E14" s="62"/>
      <c r="F14" s="68"/>
      <c r="G14" s="67"/>
      <c r="H14" s="67"/>
      <c r="I14" s="53"/>
      <c r="J14" s="53"/>
      <c r="K14" s="53"/>
      <c r="L14" s="35"/>
      <c r="M14" s="35"/>
    </row>
    <row r="15" spans="1:13" ht="30.2" customHeight="1" x14ac:dyDescent="0.25">
      <c r="M15" s="95"/>
    </row>
    <row r="16" spans="1:13" s="26" customFormat="1" ht="30.2" customHeight="1" x14ac:dyDescent="0.25">
      <c r="A16" s="53"/>
      <c r="B16" s="61"/>
      <c r="C16" s="62"/>
      <c r="D16" s="61"/>
      <c r="E16" s="62"/>
      <c r="F16" s="68"/>
      <c r="G16" s="67"/>
      <c r="H16" s="67"/>
      <c r="I16" s="53"/>
      <c r="J16" s="53"/>
      <c r="K16" s="53"/>
      <c r="L16" s="35"/>
      <c r="M16" s="95"/>
    </row>
    <row r="17" spans="13:13" ht="30.2" customHeight="1" x14ac:dyDescent="0.25">
      <c r="M17" s="120"/>
    </row>
  </sheetData>
  <sheetProtection selectLockedCells="1"/>
  <mergeCells count="4">
    <mergeCell ref="C12:F12"/>
    <mergeCell ref="H12:J12"/>
    <mergeCell ref="A3:A6"/>
    <mergeCell ref="A8:A10"/>
  </mergeCells>
  <pageMargins left="0.7" right="0.7" top="0.75" bottom="0.75" header="0.3" footer="0.3"/>
  <pageSetup orientation="landscape" r:id="rId1"/>
  <headerFooter>
    <oddHeader>&amp;C&amp;14 2018 Extracorporeal Membrane Oxygenation (ECMO) Symposium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ADB32-C335-7E44-A642-B1AA052367F4}">
  <sheetPr>
    <tabColor rgb="FFE270BC"/>
  </sheetPr>
  <dimension ref="A1:M12"/>
  <sheetViews>
    <sheetView zoomScale="110" zoomScaleNormal="110" workbookViewId="0"/>
  </sheetViews>
  <sheetFormatPr defaultColWidth="9.140625" defaultRowHeight="30.2" customHeight="1" x14ac:dyDescent="0.25"/>
  <cols>
    <col min="1" max="1" width="11.42578125" style="53" customWidth="1"/>
    <col min="2" max="2" width="10.42578125" style="61" bestFit="1" customWidth="1"/>
    <col min="3" max="3" width="11.42578125" style="62" bestFit="1" customWidth="1"/>
    <col min="4" max="4" width="10.42578125" style="61" bestFit="1" customWidth="1"/>
    <col min="5" max="5" width="11.42578125" style="62" bestFit="1" customWidth="1"/>
    <col min="6" max="6" width="46.5703125" style="68" customWidth="1"/>
    <col min="7" max="7" width="16.42578125" style="67" bestFit="1" customWidth="1"/>
    <col min="8" max="8" width="20.5703125" style="67" bestFit="1" customWidth="1"/>
    <col min="9" max="9" width="13.5703125" style="53" customWidth="1"/>
    <col min="10" max="10" width="12.42578125" style="53" bestFit="1" customWidth="1"/>
    <col min="11" max="11" width="12.42578125" style="53" customWidth="1"/>
    <col min="12" max="12" width="13.42578125" style="35" bestFit="1" customWidth="1"/>
    <col min="13" max="13" width="20.140625" style="34" customWidth="1"/>
    <col min="14" max="14" width="10.42578125" style="35" bestFit="1" customWidth="1"/>
    <col min="15" max="16384" width="9.140625" style="35"/>
  </cols>
  <sheetData>
    <row r="1" spans="1:13" s="20" customFormat="1" ht="38.25" customHeight="1" x14ac:dyDescent="0.25">
      <c r="A1" s="81" t="s">
        <v>161</v>
      </c>
      <c r="B1" s="82" t="s">
        <v>0</v>
      </c>
      <c r="C1" s="83" t="s">
        <v>1</v>
      </c>
      <c r="D1" s="82" t="s">
        <v>2</v>
      </c>
      <c r="E1" s="83" t="s">
        <v>3</v>
      </c>
      <c r="F1" s="84" t="s">
        <v>4</v>
      </c>
      <c r="G1" s="84" t="s">
        <v>5</v>
      </c>
      <c r="H1" s="84" t="s">
        <v>6</v>
      </c>
      <c r="I1" s="85" t="s">
        <v>60</v>
      </c>
      <c r="J1" s="86" t="s">
        <v>61</v>
      </c>
      <c r="K1" s="87" t="s">
        <v>7</v>
      </c>
      <c r="L1" s="88" t="s">
        <v>12</v>
      </c>
      <c r="M1" s="81" t="s">
        <v>13</v>
      </c>
    </row>
    <row r="2" spans="1:13" ht="60" x14ac:dyDescent="0.25">
      <c r="A2" s="129" t="s">
        <v>30</v>
      </c>
      <c r="B2" s="96">
        <v>0.29166666666666669</v>
      </c>
      <c r="C2" s="97">
        <v>44224</v>
      </c>
      <c r="D2" s="96">
        <v>0.45833333333333331</v>
      </c>
      <c r="E2" s="97">
        <v>44224</v>
      </c>
      <c r="F2" s="130" t="s">
        <v>62</v>
      </c>
      <c r="G2" s="100"/>
      <c r="H2" s="100"/>
      <c r="I2" s="101"/>
      <c r="J2" s="101"/>
      <c r="K2" s="102">
        <f>D2-B2</f>
        <v>0.16666666666666663</v>
      </c>
      <c r="L2" s="94">
        <v>10</v>
      </c>
      <c r="M2" s="95"/>
    </row>
    <row r="3" spans="1:13" ht="30.2" customHeight="1" x14ac:dyDescent="0.25">
      <c r="A3" s="131" t="s">
        <v>17</v>
      </c>
      <c r="B3" s="132">
        <v>0.45833333333333298</v>
      </c>
      <c r="C3" s="133">
        <v>44224</v>
      </c>
      <c r="D3" s="132">
        <v>0.5</v>
      </c>
      <c r="E3" s="133">
        <v>44224</v>
      </c>
      <c r="F3" s="134" t="s">
        <v>17</v>
      </c>
      <c r="G3" s="135" t="s">
        <v>45</v>
      </c>
      <c r="H3" s="135" t="s">
        <v>46</v>
      </c>
      <c r="I3" s="136" t="s">
        <v>49</v>
      </c>
      <c r="J3" s="136"/>
      <c r="K3" s="137"/>
      <c r="L3" s="138"/>
      <c r="M3" s="95" t="s">
        <v>39</v>
      </c>
    </row>
    <row r="4" spans="1:13" ht="30.2" customHeight="1" x14ac:dyDescent="0.25">
      <c r="A4" s="149" t="s">
        <v>24</v>
      </c>
      <c r="B4" s="109">
        <v>0.5</v>
      </c>
      <c r="C4" s="108">
        <v>44224</v>
      </c>
      <c r="D4" s="109">
        <v>0.54166666666666696</v>
      </c>
      <c r="E4" s="108">
        <v>44224</v>
      </c>
      <c r="F4" s="48"/>
      <c r="G4" s="111" t="s">
        <v>47</v>
      </c>
      <c r="H4" s="111" t="s">
        <v>48</v>
      </c>
      <c r="I4" s="101" t="s">
        <v>50</v>
      </c>
      <c r="J4" s="101" t="s">
        <v>63</v>
      </c>
      <c r="K4" s="102">
        <f t="shared" ref="K4:K7" si="0">D4-B4</f>
        <v>4.1666666666666963E-2</v>
      </c>
      <c r="L4" s="94"/>
      <c r="M4" s="95" t="s">
        <v>40</v>
      </c>
    </row>
    <row r="5" spans="1:13" ht="30.2" customHeight="1" x14ac:dyDescent="0.25">
      <c r="A5" s="149"/>
      <c r="B5" s="109">
        <v>0.54166666666666696</v>
      </c>
      <c r="C5" s="108">
        <v>44224</v>
      </c>
      <c r="D5" s="109">
        <v>0.58333333333333304</v>
      </c>
      <c r="E5" s="108">
        <v>44224</v>
      </c>
      <c r="F5" s="48"/>
      <c r="G5" s="111"/>
      <c r="H5" s="111"/>
      <c r="I5" s="113"/>
      <c r="J5" s="113"/>
      <c r="K5" s="102">
        <f t="shared" si="0"/>
        <v>4.1666666666666075E-2</v>
      </c>
      <c r="L5" s="94"/>
      <c r="M5" s="95" t="s">
        <v>41</v>
      </c>
    </row>
    <row r="6" spans="1:13" s="26" customFormat="1" ht="30.2" customHeight="1" x14ac:dyDescent="0.25">
      <c r="A6" s="151" t="s">
        <v>25</v>
      </c>
      <c r="B6" s="139">
        <v>0.58333333333333304</v>
      </c>
      <c r="C6" s="140">
        <v>44224</v>
      </c>
      <c r="D6" s="139">
        <v>0.625</v>
      </c>
      <c r="E6" s="140">
        <v>44224</v>
      </c>
      <c r="F6" s="141" t="s">
        <v>18</v>
      </c>
      <c r="G6" s="142"/>
      <c r="H6" s="142"/>
      <c r="I6" s="101"/>
      <c r="J6" s="101"/>
      <c r="K6" s="102">
        <f t="shared" si="0"/>
        <v>4.1666666666666963E-2</v>
      </c>
      <c r="L6" s="94"/>
      <c r="M6" s="95" t="s">
        <v>42</v>
      </c>
    </row>
    <row r="7" spans="1:13" ht="30.2" customHeight="1" x14ac:dyDescent="0.25">
      <c r="A7" s="151"/>
      <c r="B7" s="139">
        <v>0.625</v>
      </c>
      <c r="C7" s="140">
        <v>44224</v>
      </c>
      <c r="D7" s="139">
        <v>0.66666666666666696</v>
      </c>
      <c r="E7" s="140">
        <v>44224</v>
      </c>
      <c r="F7" s="141" t="s">
        <v>20</v>
      </c>
      <c r="G7" s="142" t="s">
        <v>37</v>
      </c>
      <c r="H7" s="142"/>
      <c r="I7" s="101"/>
      <c r="J7" s="101"/>
      <c r="K7" s="102">
        <f t="shared" si="0"/>
        <v>4.1666666666666963E-2</v>
      </c>
      <c r="L7" s="94"/>
    </row>
    <row r="8" spans="1:13" ht="30.2" customHeight="1" x14ac:dyDescent="0.25">
      <c r="A8" s="16"/>
      <c r="B8" s="114"/>
      <c r="F8" s="59"/>
      <c r="G8" s="116"/>
      <c r="H8" s="116"/>
      <c r="I8" s="114"/>
      <c r="J8" s="114"/>
      <c r="K8" s="117"/>
      <c r="L8" s="34"/>
      <c r="M8" s="95"/>
    </row>
    <row r="9" spans="1:13" s="55" customFormat="1" ht="30.2" customHeight="1" x14ac:dyDescent="0.25">
      <c r="A9" s="16"/>
      <c r="B9" s="114"/>
      <c r="C9" s="62"/>
      <c r="D9" s="61"/>
      <c r="E9" s="62"/>
      <c r="F9" s="59"/>
      <c r="G9" s="116"/>
      <c r="H9" s="116"/>
      <c r="I9" s="114"/>
      <c r="J9" s="114"/>
      <c r="K9" s="117"/>
      <c r="L9" s="34"/>
      <c r="M9" s="95"/>
    </row>
    <row r="10" spans="1:13" ht="30.2" customHeight="1" x14ac:dyDescent="0.25">
      <c r="B10" s="128" t="s">
        <v>8</v>
      </c>
      <c r="C10" s="147" t="s">
        <v>162</v>
      </c>
      <c r="D10" s="147"/>
      <c r="E10" s="147"/>
      <c r="F10" s="147"/>
      <c r="G10" s="119"/>
      <c r="H10" s="148" t="s">
        <v>9</v>
      </c>
      <c r="I10" s="148"/>
      <c r="J10" s="148"/>
      <c r="K10" s="102">
        <f>SUM(K2:K9)</f>
        <v>0.33333333333333359</v>
      </c>
      <c r="L10" s="94"/>
      <c r="M10" s="95"/>
    </row>
    <row r="11" spans="1:13" s="26" customFormat="1" ht="30.2" customHeight="1" x14ac:dyDescent="0.25">
      <c r="A11" s="113"/>
      <c r="B11" s="61"/>
      <c r="C11" s="62"/>
      <c r="D11" s="61"/>
      <c r="E11" s="62"/>
      <c r="F11" s="68"/>
      <c r="G11" s="67"/>
      <c r="H11" s="67"/>
      <c r="I11" s="53"/>
      <c r="J11" s="53"/>
      <c r="K11" s="53"/>
      <c r="L11" s="35"/>
      <c r="M11" s="95"/>
    </row>
    <row r="12" spans="1:13" ht="30.2" customHeight="1" x14ac:dyDescent="0.25">
      <c r="M12" s="120"/>
    </row>
  </sheetData>
  <sheetProtection selectLockedCells="1"/>
  <mergeCells count="4">
    <mergeCell ref="C10:F10"/>
    <mergeCell ref="H10:J10"/>
    <mergeCell ref="A4:A5"/>
    <mergeCell ref="A6:A7"/>
  </mergeCells>
  <pageMargins left="0.7" right="0.7" top="0.75" bottom="0.75" header="0.3" footer="0.3"/>
  <pageSetup orientation="landscape" r:id="rId1"/>
  <headerFooter>
    <oddHeader>&amp;C&amp;14 2018 Extracorporeal Membrane Oxygenation (ECMO) Symposium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44D1-5BA4-4646-8C96-A889BB2B26E2}">
  <sheetPr>
    <tabColor rgb="FF92D050"/>
  </sheetPr>
  <dimension ref="A1:L21"/>
  <sheetViews>
    <sheetView topLeftCell="D1" workbookViewId="0">
      <selection activeCell="L1" sqref="L1"/>
    </sheetView>
  </sheetViews>
  <sheetFormatPr defaultColWidth="9.140625" defaultRowHeight="33" customHeight="1" x14ac:dyDescent="0.25"/>
  <cols>
    <col min="1" max="1" width="46.7109375" style="76" bestFit="1" customWidth="1"/>
    <col min="2" max="2" width="13.140625" style="73" customWidth="1"/>
    <col min="3" max="3" width="16" style="73" bestFit="1" customWidth="1"/>
    <col min="4" max="4" width="14" style="70" customWidth="1"/>
    <col min="5" max="5" width="20.7109375" style="73" bestFit="1" customWidth="1"/>
    <col min="6" max="6" width="19.28515625" style="73" bestFit="1" customWidth="1"/>
    <col min="7" max="12" width="30.7109375" style="8" customWidth="1"/>
    <col min="13" max="16384" width="9.140625" style="73"/>
  </cols>
  <sheetData>
    <row r="1" spans="1:12" s="70" customFormat="1" ht="33" customHeight="1" x14ac:dyDescent="0.25">
      <c r="A1" s="69" t="s">
        <v>73</v>
      </c>
      <c r="B1" s="70" t="s">
        <v>74</v>
      </c>
      <c r="C1" s="70" t="s">
        <v>75</v>
      </c>
      <c r="D1" s="70" t="s">
        <v>164</v>
      </c>
      <c r="E1" s="70" t="s">
        <v>76</v>
      </c>
      <c r="F1" s="70" t="s">
        <v>77</v>
      </c>
      <c r="G1" s="71" t="s">
        <v>78</v>
      </c>
      <c r="H1" s="71" t="s">
        <v>79</v>
      </c>
      <c r="I1" s="71" t="s">
        <v>80</v>
      </c>
      <c r="J1" s="71" t="s">
        <v>81</v>
      </c>
      <c r="K1" s="71" t="s">
        <v>82</v>
      </c>
      <c r="L1" s="71" t="s">
        <v>83</v>
      </c>
    </row>
    <row r="2" spans="1:12" ht="33" customHeight="1" x14ac:dyDescent="0.25">
      <c r="A2" s="72" t="s">
        <v>84</v>
      </c>
      <c r="B2" s="73" t="s">
        <v>85</v>
      </c>
      <c r="C2" s="73" t="s">
        <v>86</v>
      </c>
      <c r="E2" s="73" t="s">
        <v>87</v>
      </c>
      <c r="F2" s="73" t="s">
        <v>88</v>
      </c>
      <c r="G2" s="74" t="s">
        <v>89</v>
      </c>
      <c r="H2" s="74" t="s">
        <v>89</v>
      </c>
      <c r="I2" s="74" t="s">
        <v>89</v>
      </c>
      <c r="J2" s="74" t="s">
        <v>89</v>
      </c>
      <c r="K2" s="74" t="s">
        <v>89</v>
      </c>
    </row>
    <row r="3" spans="1:12" ht="33" customHeight="1" x14ac:dyDescent="0.25">
      <c r="A3" s="75" t="s">
        <v>90</v>
      </c>
      <c r="B3" s="73" t="s">
        <v>91</v>
      </c>
      <c r="C3" s="73" t="s">
        <v>92</v>
      </c>
      <c r="D3" s="70" t="s">
        <v>49</v>
      </c>
      <c r="E3" s="73" t="s">
        <v>93</v>
      </c>
      <c r="F3" s="73" t="s">
        <v>88</v>
      </c>
      <c r="G3" s="74" t="s">
        <v>89</v>
      </c>
      <c r="H3" s="74" t="s">
        <v>89</v>
      </c>
      <c r="I3" s="74" t="s">
        <v>89</v>
      </c>
      <c r="J3" s="74" t="s">
        <v>89</v>
      </c>
      <c r="K3" s="74" t="s">
        <v>89</v>
      </c>
    </row>
    <row r="4" spans="1:12" ht="33" customHeight="1" x14ac:dyDescent="0.25">
      <c r="A4" s="76" t="s">
        <v>94</v>
      </c>
      <c r="B4" s="73" t="s">
        <v>95</v>
      </c>
      <c r="C4" s="73" t="s">
        <v>96</v>
      </c>
      <c r="D4" s="70" t="s">
        <v>49</v>
      </c>
      <c r="E4" s="73" t="s">
        <v>93</v>
      </c>
      <c r="F4" s="74" t="s">
        <v>89</v>
      </c>
      <c r="G4" s="8" t="s">
        <v>97</v>
      </c>
      <c r="H4" s="74" t="s">
        <v>89</v>
      </c>
      <c r="I4" s="8" t="s">
        <v>98</v>
      </c>
      <c r="J4" s="74" t="s">
        <v>89</v>
      </c>
      <c r="K4" s="8" t="s">
        <v>99</v>
      </c>
    </row>
    <row r="5" spans="1:12" ht="33" customHeight="1" x14ac:dyDescent="0.25">
      <c r="A5" s="77" t="s">
        <v>100</v>
      </c>
      <c r="B5" s="78" t="s">
        <v>101</v>
      </c>
      <c r="C5" s="78" t="s">
        <v>102</v>
      </c>
      <c r="D5" s="79" t="s">
        <v>49</v>
      </c>
      <c r="E5" s="78" t="s">
        <v>103</v>
      </c>
      <c r="F5" s="74" t="s">
        <v>89</v>
      </c>
      <c r="G5" s="74" t="s">
        <v>89</v>
      </c>
      <c r="H5" s="74" t="s">
        <v>89</v>
      </c>
      <c r="I5" s="74" t="s">
        <v>89</v>
      </c>
      <c r="J5" s="74" t="s">
        <v>89</v>
      </c>
      <c r="K5" s="74" t="s">
        <v>89</v>
      </c>
    </row>
    <row r="6" spans="1:12" ht="33" customHeight="1" x14ac:dyDescent="0.25">
      <c r="A6" s="76" t="s">
        <v>104</v>
      </c>
      <c r="B6" s="73" t="s">
        <v>105</v>
      </c>
      <c r="C6" s="73" t="s">
        <v>106</v>
      </c>
      <c r="D6" s="70" t="s">
        <v>49</v>
      </c>
      <c r="E6" s="73" t="s">
        <v>103</v>
      </c>
      <c r="F6" s="74" t="s">
        <v>89</v>
      </c>
      <c r="G6" s="2" t="s">
        <v>97</v>
      </c>
      <c r="H6" s="8" t="s">
        <v>107</v>
      </c>
      <c r="I6" s="74" t="s">
        <v>89</v>
      </c>
      <c r="J6" s="8" t="s">
        <v>108</v>
      </c>
      <c r="K6" s="8" t="s">
        <v>109</v>
      </c>
    </row>
    <row r="7" spans="1:12" ht="47.25" x14ac:dyDescent="0.25">
      <c r="A7" s="76" t="s">
        <v>110</v>
      </c>
      <c r="B7" s="73" t="s">
        <v>111</v>
      </c>
      <c r="C7" s="73" t="s">
        <v>112</v>
      </c>
      <c r="D7" s="70" t="s">
        <v>49</v>
      </c>
      <c r="E7" s="73" t="s">
        <v>103</v>
      </c>
      <c r="F7" s="74" t="s">
        <v>89</v>
      </c>
      <c r="G7" s="2" t="s">
        <v>97</v>
      </c>
      <c r="H7" s="8" t="s">
        <v>113</v>
      </c>
      <c r="I7" s="8" t="s">
        <v>114</v>
      </c>
      <c r="J7" s="8" t="s">
        <v>108</v>
      </c>
      <c r="K7" s="74" t="s">
        <v>89</v>
      </c>
      <c r="L7" s="8" t="s">
        <v>115</v>
      </c>
    </row>
    <row r="8" spans="1:12" ht="33" customHeight="1" x14ac:dyDescent="0.25">
      <c r="A8" s="76" t="s">
        <v>116</v>
      </c>
      <c r="B8" s="73" t="s">
        <v>117</v>
      </c>
      <c r="C8" s="73" t="s">
        <v>118</v>
      </c>
      <c r="D8" s="70" t="s">
        <v>49</v>
      </c>
      <c r="E8" s="73" t="s">
        <v>103</v>
      </c>
      <c r="F8" s="73" t="s">
        <v>88</v>
      </c>
      <c r="G8" s="74" t="s">
        <v>89</v>
      </c>
      <c r="H8" s="74" t="s">
        <v>89</v>
      </c>
      <c r="I8" s="74" t="s">
        <v>89</v>
      </c>
      <c r="J8" s="74" t="s">
        <v>89</v>
      </c>
      <c r="K8" s="74" t="s">
        <v>89</v>
      </c>
    </row>
    <row r="9" spans="1:12" ht="33" customHeight="1" x14ac:dyDescent="0.25">
      <c r="A9" s="76" t="s">
        <v>94</v>
      </c>
      <c r="B9" s="73" t="s">
        <v>95</v>
      </c>
      <c r="C9" s="73" t="s">
        <v>96</v>
      </c>
      <c r="D9" s="70" t="s">
        <v>49</v>
      </c>
      <c r="E9" s="73" t="s">
        <v>103</v>
      </c>
      <c r="F9" s="74" t="s">
        <v>89</v>
      </c>
      <c r="G9" s="2" t="s">
        <v>97</v>
      </c>
      <c r="H9" s="74" t="s">
        <v>89</v>
      </c>
      <c r="I9" s="74" t="s">
        <v>89</v>
      </c>
      <c r="J9" s="74" t="s">
        <v>89</v>
      </c>
      <c r="K9" s="8" t="s">
        <v>109</v>
      </c>
    </row>
    <row r="10" spans="1:12" ht="33" customHeight="1" x14ac:dyDescent="0.25">
      <c r="A10" s="76" t="s">
        <v>119</v>
      </c>
      <c r="B10" s="73" t="s">
        <v>120</v>
      </c>
      <c r="C10" s="73" t="s">
        <v>121</v>
      </c>
      <c r="D10" s="70" t="s">
        <v>49</v>
      </c>
      <c r="E10" s="73" t="s">
        <v>103</v>
      </c>
      <c r="F10" s="73" t="s">
        <v>88</v>
      </c>
      <c r="G10" s="74" t="s">
        <v>89</v>
      </c>
      <c r="H10" s="74" t="s">
        <v>89</v>
      </c>
      <c r="I10" s="74" t="s">
        <v>89</v>
      </c>
      <c r="J10" s="74" t="s">
        <v>89</v>
      </c>
      <c r="K10" s="74" t="s">
        <v>89</v>
      </c>
    </row>
    <row r="11" spans="1:12" ht="33" customHeight="1" x14ac:dyDescent="0.25">
      <c r="A11" s="76" t="s">
        <v>122</v>
      </c>
      <c r="B11" s="73" t="s">
        <v>123</v>
      </c>
      <c r="C11" s="73" t="s">
        <v>124</v>
      </c>
      <c r="D11" s="70" t="s">
        <v>49</v>
      </c>
      <c r="E11" s="73" t="s">
        <v>103</v>
      </c>
      <c r="F11" s="73" t="s">
        <v>88</v>
      </c>
      <c r="G11" s="74" t="s">
        <v>89</v>
      </c>
      <c r="H11" s="74" t="s">
        <v>89</v>
      </c>
      <c r="I11" s="74" t="s">
        <v>89</v>
      </c>
      <c r="J11" s="74" t="s">
        <v>89</v>
      </c>
      <c r="K11" s="74" t="s">
        <v>89</v>
      </c>
    </row>
    <row r="12" spans="1:12" ht="33" customHeight="1" x14ac:dyDescent="0.25">
      <c r="A12" s="76" t="s">
        <v>125</v>
      </c>
      <c r="B12" s="73" t="s">
        <v>126</v>
      </c>
      <c r="C12" s="73" t="s">
        <v>127</v>
      </c>
      <c r="D12" s="70" t="s">
        <v>49</v>
      </c>
      <c r="F12" s="73" t="s">
        <v>88</v>
      </c>
      <c r="G12" s="74" t="s">
        <v>89</v>
      </c>
      <c r="H12" s="74" t="s">
        <v>89</v>
      </c>
      <c r="I12" s="74" t="s">
        <v>89</v>
      </c>
      <c r="J12" s="74" t="s">
        <v>89</v>
      </c>
      <c r="K12" s="74" t="s">
        <v>89</v>
      </c>
    </row>
    <row r="13" spans="1:12" ht="33" customHeight="1" x14ac:dyDescent="0.25">
      <c r="A13" s="76" t="s">
        <v>128</v>
      </c>
      <c r="B13" s="73" t="s">
        <v>129</v>
      </c>
      <c r="C13" s="73" t="s">
        <v>130</v>
      </c>
      <c r="D13" s="70" t="s">
        <v>49</v>
      </c>
      <c r="E13" s="73" t="s">
        <v>103</v>
      </c>
      <c r="F13" s="73" t="s">
        <v>88</v>
      </c>
      <c r="G13" s="74" t="s">
        <v>89</v>
      </c>
      <c r="H13" s="74" t="s">
        <v>89</v>
      </c>
      <c r="I13" s="74" t="s">
        <v>89</v>
      </c>
      <c r="J13" s="74" t="s">
        <v>89</v>
      </c>
      <c r="K13" s="74" t="s">
        <v>89</v>
      </c>
    </row>
    <row r="14" spans="1:12" ht="33" customHeight="1" x14ac:dyDescent="0.25">
      <c r="A14" s="76" t="s">
        <v>131</v>
      </c>
      <c r="B14" s="73" t="s">
        <v>132</v>
      </c>
      <c r="C14" s="73" t="s">
        <v>133</v>
      </c>
      <c r="D14" s="70" t="s">
        <v>49</v>
      </c>
      <c r="E14" s="73" t="s">
        <v>103</v>
      </c>
      <c r="F14" s="74" t="s">
        <v>89</v>
      </c>
      <c r="G14" s="74" t="s">
        <v>89</v>
      </c>
      <c r="H14" s="74" t="s">
        <v>89</v>
      </c>
      <c r="I14" s="8" t="s">
        <v>98</v>
      </c>
      <c r="J14" s="74" t="s">
        <v>89</v>
      </c>
      <c r="K14" s="74" t="s">
        <v>89</v>
      </c>
    </row>
    <row r="15" spans="1:12" ht="33" customHeight="1" x14ac:dyDescent="0.25">
      <c r="A15" s="76" t="s">
        <v>134</v>
      </c>
      <c r="B15" s="73" t="s">
        <v>135</v>
      </c>
      <c r="C15" s="73" t="s">
        <v>136</v>
      </c>
      <c r="D15" s="70" t="s">
        <v>49</v>
      </c>
      <c r="E15" s="73" t="s">
        <v>103</v>
      </c>
      <c r="F15" s="73" t="s">
        <v>88</v>
      </c>
      <c r="G15" s="74" t="s">
        <v>89</v>
      </c>
      <c r="H15" s="74" t="s">
        <v>89</v>
      </c>
      <c r="I15" s="74" t="s">
        <v>89</v>
      </c>
      <c r="J15" s="74" t="s">
        <v>89</v>
      </c>
      <c r="K15" s="74" t="s">
        <v>89</v>
      </c>
    </row>
    <row r="16" spans="1:12" ht="33" customHeight="1" x14ac:dyDescent="0.25">
      <c r="A16" s="76" t="s">
        <v>137</v>
      </c>
      <c r="B16" s="73" t="s">
        <v>138</v>
      </c>
      <c r="C16" s="73" t="s">
        <v>139</v>
      </c>
      <c r="D16" s="70" t="s">
        <v>49</v>
      </c>
      <c r="E16" s="73" t="s">
        <v>103</v>
      </c>
      <c r="F16" s="73" t="s">
        <v>88</v>
      </c>
      <c r="G16" s="74" t="s">
        <v>89</v>
      </c>
      <c r="H16" s="74" t="s">
        <v>89</v>
      </c>
      <c r="I16" s="74" t="s">
        <v>89</v>
      </c>
      <c r="J16" s="74" t="s">
        <v>89</v>
      </c>
      <c r="K16" s="74" t="s">
        <v>89</v>
      </c>
    </row>
    <row r="17" spans="1:11" ht="33" customHeight="1" x14ac:dyDescent="0.25">
      <c r="A17" s="76" t="s">
        <v>140</v>
      </c>
      <c r="B17" s="73" t="s">
        <v>141</v>
      </c>
      <c r="C17" s="73" t="s">
        <v>135</v>
      </c>
      <c r="D17" s="70" t="s">
        <v>49</v>
      </c>
      <c r="E17" s="73" t="s">
        <v>103</v>
      </c>
      <c r="F17" s="73" t="s">
        <v>88</v>
      </c>
      <c r="G17" s="74" t="s">
        <v>89</v>
      </c>
      <c r="H17" s="74" t="s">
        <v>89</v>
      </c>
      <c r="I17" s="74" t="s">
        <v>89</v>
      </c>
      <c r="J17" s="74" t="s">
        <v>89</v>
      </c>
      <c r="K17" s="74" t="s">
        <v>89</v>
      </c>
    </row>
    <row r="18" spans="1:11" ht="47.25" x14ac:dyDescent="0.25">
      <c r="A18" s="75" t="s">
        <v>142</v>
      </c>
      <c r="B18" s="73" t="s">
        <v>143</v>
      </c>
      <c r="C18" s="73" t="s">
        <v>144</v>
      </c>
      <c r="D18" s="70" t="s">
        <v>49</v>
      </c>
      <c r="E18" s="73" t="s">
        <v>103</v>
      </c>
      <c r="F18" s="74" t="s">
        <v>89</v>
      </c>
      <c r="G18" s="8" t="s">
        <v>145</v>
      </c>
      <c r="H18" s="8" t="s">
        <v>146</v>
      </c>
      <c r="I18" s="8" t="s">
        <v>147</v>
      </c>
      <c r="J18" s="8" t="s">
        <v>148</v>
      </c>
      <c r="K18" s="8" t="s">
        <v>149</v>
      </c>
    </row>
    <row r="19" spans="1:11" ht="33" customHeight="1" x14ac:dyDescent="0.25">
      <c r="A19" s="76" t="s">
        <v>150</v>
      </c>
      <c r="B19" s="73" t="s">
        <v>151</v>
      </c>
      <c r="C19" s="73" t="s">
        <v>152</v>
      </c>
      <c r="D19" s="70" t="s">
        <v>49</v>
      </c>
      <c r="E19" s="73" t="s">
        <v>103</v>
      </c>
      <c r="F19" s="73" t="s">
        <v>88</v>
      </c>
      <c r="G19" s="74" t="s">
        <v>89</v>
      </c>
      <c r="H19" s="74" t="s">
        <v>89</v>
      </c>
      <c r="I19" s="74" t="s">
        <v>89</v>
      </c>
      <c r="J19" s="74" t="s">
        <v>89</v>
      </c>
      <c r="K19" s="74" t="s">
        <v>89</v>
      </c>
    </row>
    <row r="20" spans="1:11" ht="33" customHeight="1" x14ac:dyDescent="0.25">
      <c r="A20" s="76" t="s">
        <v>153</v>
      </c>
      <c r="B20" s="73" t="s">
        <v>154</v>
      </c>
      <c r="C20" s="73" t="s">
        <v>155</v>
      </c>
      <c r="D20" s="70" t="s">
        <v>49</v>
      </c>
      <c r="E20" s="73" t="s">
        <v>103</v>
      </c>
      <c r="F20" s="74" t="s">
        <v>89</v>
      </c>
      <c r="G20" s="8" t="s">
        <v>156</v>
      </c>
      <c r="H20" s="74" t="s">
        <v>89</v>
      </c>
      <c r="I20" s="74" t="s">
        <v>89</v>
      </c>
      <c r="J20" s="74" t="s">
        <v>89</v>
      </c>
      <c r="K20" s="74" t="s">
        <v>89</v>
      </c>
    </row>
    <row r="21" spans="1:11" ht="33" customHeight="1" x14ac:dyDescent="0.25">
      <c r="A21" s="80" t="s">
        <v>157</v>
      </c>
      <c r="B21" s="73" t="s">
        <v>158</v>
      </c>
      <c r="C21" s="73" t="s">
        <v>159</v>
      </c>
      <c r="D21" s="70" t="s">
        <v>49</v>
      </c>
      <c r="E21" s="73" t="s">
        <v>160</v>
      </c>
    </row>
  </sheetData>
  <hyperlinks>
    <hyperlink ref="A2" r:id="rId1" xr:uid="{06BD0E86-5CF1-469E-B332-E2781578D7EC}"/>
    <hyperlink ref="A21" r:id="rId2" xr:uid="{609895BC-038A-4F90-98A3-3D1CEA852516}"/>
  </hyperlinks>
  <pageMargins left="0.7" right="0.7" top="0.75" bottom="0.75" header="0.3" footer="0.3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BEE06C08AEC541BD98052D0935DACF" ma:contentTypeVersion="9" ma:contentTypeDescription="Create a new document." ma:contentTypeScope="" ma:versionID="452b31f6ca0d9af7f7fa275a3cf3d7fc">
  <xsd:schema xmlns:xsd="http://www.w3.org/2001/XMLSchema" xmlns:xs="http://www.w3.org/2001/XMLSchema" xmlns:p="http://schemas.microsoft.com/office/2006/metadata/properties" xmlns:ns2="09795920-34fb-41bb-8e37-6420561187c5" targetNamespace="http://schemas.microsoft.com/office/2006/metadata/properties" ma:root="true" ma:fieldsID="e10d59a82a03772dc977a7caf2cfcff5" ns2:_="">
    <xsd:import namespace="09795920-34fb-41bb-8e37-6420561187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795920-34fb-41bb-8e37-6420561187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5CFAA8-31EC-4620-8A38-EBF842E92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795920-34fb-41bb-8e37-642056118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D9B663-DD63-48EA-AD06-CC7CAD52B3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70ED57-0402-45E6-AB18-7500EF7470E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 for Using Agenda</vt:lpstr>
      <vt:lpstr>Monday 1-25</vt:lpstr>
      <vt:lpstr>Tuesday</vt:lpstr>
      <vt:lpstr>Wednesday</vt:lpstr>
      <vt:lpstr>Thursday</vt:lpstr>
      <vt:lpstr>Faculty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Cloud Agenda Import Template</dc:title>
  <dc:creator>Provenza, Virginia</dc:creator>
  <cp:keywords>Agenda, Import</cp:keywords>
  <cp:lastModifiedBy>Provenza, Virginia</cp:lastModifiedBy>
  <cp:lastPrinted>2020-02-19T19:08:01Z</cp:lastPrinted>
  <dcterms:created xsi:type="dcterms:W3CDTF">2018-09-10T16:58:39Z</dcterms:created>
  <dcterms:modified xsi:type="dcterms:W3CDTF">2021-12-23T15:25:27Z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0x0101004DBEE06C08AEC541BD98052D0935DACF</vt:lpwstr>
  </property>
</Properties>
</file>